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asmama001\Downloads\"/>
    </mc:Choice>
  </mc:AlternateContent>
  <xr:revisionPtr revIDLastSave="0" documentId="8_{4D07D2DD-DAC2-48E4-B262-80DD53AEAA13}" xr6:coauthVersionLast="47" xr6:coauthVersionMax="47" xr10:uidLastSave="{00000000-0000-0000-0000-000000000000}"/>
  <bookViews>
    <workbookView xWindow="28680" yWindow="-120" windowWidth="29040" windowHeight="15720" activeTab="1" xr2:uid="{00000000-000D-0000-FFFF-FFFF00000000}"/>
  </bookViews>
  <sheets>
    <sheet name="Préambule" sheetId="75" r:id="rId1"/>
    <sheet name="Répartition des coûts" sheetId="76" r:id="rId2"/>
    <sheet name="Fonctions ressources internes" sheetId="7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76" l="1"/>
  <c r="P11" i="76"/>
  <c r="R100" i="76"/>
  <c r="P100" i="76"/>
  <c r="R90" i="76"/>
  <c r="P90" i="76"/>
  <c r="R80" i="76"/>
  <c r="P80" i="76"/>
  <c r="R70" i="76"/>
  <c r="P70" i="76"/>
  <c r="R60" i="76"/>
  <c r="P60" i="76"/>
  <c r="R50" i="76"/>
  <c r="P50" i="76"/>
  <c r="R40" i="76"/>
  <c r="P40" i="76"/>
  <c r="R30" i="76"/>
  <c r="P30" i="76"/>
  <c r="P20" i="76"/>
  <c r="R20" i="76"/>
  <c r="K111" i="76"/>
  <c r="I111" i="76"/>
  <c r="G109" i="76"/>
  <c r="F109" i="76"/>
  <c r="G108" i="76"/>
  <c r="F108" i="76"/>
  <c r="G107" i="76"/>
  <c r="F107" i="76"/>
  <c r="G106" i="76"/>
  <c r="F106" i="76"/>
  <c r="G105" i="76"/>
  <c r="F105" i="76"/>
  <c r="G104" i="76"/>
  <c r="F104" i="76"/>
  <c r="G103" i="76"/>
  <c r="F103" i="76"/>
  <c r="G102" i="76"/>
  <c r="F102" i="76"/>
  <c r="G101" i="76"/>
  <c r="F101" i="76"/>
  <c r="G100" i="76"/>
  <c r="F100" i="76"/>
  <c r="F18" i="76"/>
  <c r="F11" i="76"/>
  <c r="F12" i="76"/>
  <c r="F13" i="76"/>
  <c r="F14" i="76"/>
  <c r="F15" i="76"/>
  <c r="F16" i="76"/>
  <c r="F17" i="76"/>
  <c r="F19" i="76"/>
  <c r="F99" i="76"/>
  <c r="F98" i="76"/>
  <c r="F97" i="76"/>
  <c r="F96" i="76"/>
  <c r="F95" i="76"/>
  <c r="F94" i="76"/>
  <c r="F93" i="76"/>
  <c r="F92" i="76"/>
  <c r="F91" i="76"/>
  <c r="F90" i="76"/>
  <c r="F89" i="76"/>
  <c r="F88" i="76"/>
  <c r="F87" i="76"/>
  <c r="F86" i="76"/>
  <c r="F85" i="76"/>
  <c r="F84" i="76"/>
  <c r="F83" i="76"/>
  <c r="F82" i="76"/>
  <c r="F81" i="76"/>
  <c r="F80" i="76"/>
  <c r="F79" i="76"/>
  <c r="F78" i="76"/>
  <c r="F77" i="76"/>
  <c r="F76" i="76"/>
  <c r="F75" i="76"/>
  <c r="F74" i="76"/>
  <c r="F73" i="76"/>
  <c r="F72" i="76"/>
  <c r="F71" i="76"/>
  <c r="F70" i="76"/>
  <c r="F69" i="76"/>
  <c r="F68" i="76"/>
  <c r="F67" i="76"/>
  <c r="F66" i="76"/>
  <c r="F65" i="76"/>
  <c r="F64" i="76"/>
  <c r="F63" i="76"/>
  <c r="F62" i="76"/>
  <c r="F61" i="76"/>
  <c r="F60" i="76"/>
  <c r="F59" i="76"/>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G18" i="76" l="1"/>
  <c r="G12" i="76"/>
  <c r="G13" i="76"/>
  <c r="G14" i="76"/>
  <c r="G15" i="76"/>
  <c r="G16" i="76"/>
  <c r="G17" i="76"/>
  <c r="G19" i="76"/>
  <c r="G20" i="76"/>
  <c r="G21" i="76"/>
  <c r="G22" i="76"/>
  <c r="G23" i="76"/>
  <c r="G24" i="76"/>
  <c r="G25" i="76"/>
  <c r="G26"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57" i="76"/>
  <c r="G58" i="76"/>
  <c r="G59" i="76"/>
  <c r="G60" i="76"/>
  <c r="G61" i="76"/>
  <c r="G62" i="76"/>
  <c r="G63" i="76"/>
  <c r="G64" i="76"/>
  <c r="G65" i="76"/>
  <c r="G66" i="76"/>
  <c r="G67" i="76"/>
  <c r="G68" i="76"/>
  <c r="G69" i="76"/>
  <c r="G70" i="76"/>
  <c r="G71" i="76"/>
  <c r="G72" i="76"/>
  <c r="G73" i="76"/>
  <c r="G74" i="76"/>
  <c r="G75" i="76"/>
  <c r="G76" i="76"/>
  <c r="G77" i="76"/>
  <c r="G78" i="76"/>
  <c r="G79" i="76"/>
  <c r="G80" i="76"/>
  <c r="G81" i="76"/>
  <c r="G82" i="76"/>
  <c r="G83" i="76"/>
  <c r="G84" i="76"/>
  <c r="G85" i="76"/>
  <c r="G86" i="76"/>
  <c r="G87" i="76"/>
  <c r="G88" i="76"/>
  <c r="G89" i="76"/>
  <c r="G90" i="76"/>
  <c r="G91" i="76"/>
  <c r="G92" i="76"/>
  <c r="G93" i="76"/>
  <c r="G94" i="76"/>
  <c r="G95" i="76"/>
  <c r="G96" i="76"/>
  <c r="G97" i="76"/>
  <c r="G98" i="76"/>
  <c r="G99" i="76"/>
  <c r="G11" i="76"/>
  <c r="S9" i="75"/>
  <c r="G111" i="76" l="1"/>
  <c r="R111" i="76" l="1"/>
  <c r="P111" i="76"/>
</calcChain>
</file>

<file path=xl/sharedStrings.xml><?xml version="1.0" encoding="utf-8"?>
<sst xmlns="http://schemas.openxmlformats.org/spreadsheetml/2006/main" count="87" uniqueCount="77">
  <si>
    <r>
      <rPr>
        <b/>
        <sz val="20"/>
        <color theme="1"/>
        <rFont val="Calibri"/>
        <family val="2"/>
        <scheme val="minor"/>
      </rPr>
      <t>Programme CaRE - Domaine 1</t>
    </r>
    <r>
      <rPr>
        <b/>
        <sz val="18"/>
        <color theme="1"/>
        <rFont val="Calibri"/>
        <family val="2"/>
        <scheme val="minor"/>
      </rPr>
      <t xml:space="preserve">
Appel à Financement n°1- Fonction « Annuaires techniques et exposition sur internet » </t>
    </r>
  </si>
  <si>
    <t>Nom de votre structure</t>
  </si>
  <si>
    <t>Dernière mise à jour</t>
  </si>
  <si>
    <t>Nom du référent CaRE</t>
  </si>
  <si>
    <t>Préambule</t>
  </si>
  <si>
    <t>Cet outil constitue une trame pour la déclaration des coûts exposés par l'Etablissement de Santé ou le GHT pour l’atteinte des objectifs du Domaine 1. Seuls les coûts engagés déclarés donneront lieu à un financement, lequel ne pourra excéder le plafond applicable à l’ES, tel qu’il est défini dans ce document.
Cet outil a été établi sur la base des principes de comptabilité analytique généralement acceptés et mis en œuvre pour le calcul des surcompensations éventuelles; il  est composé de 2 onglets : 
- Préambule ;
- Répartition des coûts ;
- Ressources internes.</t>
  </si>
  <si>
    <t>Il est rappelé que : 
- le montant des financements réellement alloué aux établissements de santé en cas d'atteinte des objectifs sera calculé à partir de la présente déclaration des coûts engagés par l’établissement sur la période "d'éligibilité", soit du 1er janvier 2023 jusqu’à la déclaration d’atteinte des objectifs 
- L'ES doit etre en capacité de mettre à disposition de l'ANS l'ensemble des pièces qui justifient les déclarations réalsiées dans ce bilan financier.</t>
  </si>
  <si>
    <t>Onglet 'Répartition des coûts'</t>
  </si>
  <si>
    <t>Il s'agit pour l'ES de lister les coûts engagés pour l'atteinte des objectifs du Domaine 1. Ces coûts sont déclinés par objectif et peuvent être de natures différentes :
* Coûts internes ;
* Coûts externes ;
* Autres coûts.
L'ES déclare également les recettes perçues par le biais d'autres aides mobilisées pour atteindre les objectifs du D1 : ces dernières ne pouvant être financées une nouvelle fois (surfinancement ou surcompensation), elles sont déduites du total du montant déclaré.
L'onglet 'Répartition des coûts est construit comme suit :</t>
  </si>
  <si>
    <t>Objectifs du Domaine 1</t>
  </si>
  <si>
    <t xml:space="preserve">Il s'agit de la liste des objectifs que les ES doivent atteindre pour toucher les financements dédiés. Ces objectifs sont précisés dans l’annexe 1 « Prérequis, objectifs et preuves d’atteinte des objectifs » de l’arrêté xxx relatif au programme de financement Domaine 1 destiné à renforcer la sécurité numérique des ES - Fonction « Annuaires techniques et exposition sur internet » du xxx
Une ligne permettant </t>
  </si>
  <si>
    <t>Coûts internes</t>
  </si>
  <si>
    <t xml:space="preserve">Les coûts internes désignent la consommation de ressources humaines mobilisée pour atteindre les objectifs du Domaine 1.
Ces coûts sont déclarés par fonction et par temps passé (nombre de jours-homme) ; Ils correspondent à des coûts chargés. Ils sont calculés à partir du paramètre 'Taux journalier' saisi dans l'onglet 'Ressources internes' pour chaque ressource mobilisée.
</t>
  </si>
  <si>
    <t>Coûts externes (prestations)</t>
  </si>
  <si>
    <t>Autres coûts (licences, montée de version …)</t>
  </si>
  <si>
    <r>
      <t xml:space="preserve">Il s'agit de tous les autres coûts (en euros hors taxes) engagés par l'ES pour l'atteinte des objectifs du domaine 1.
</t>
    </r>
    <r>
      <rPr>
        <i/>
        <sz val="11"/>
        <color rgb="FF000000"/>
        <rFont val="Calibri"/>
        <family val="2"/>
        <scheme val="minor"/>
      </rPr>
      <t xml:space="preserve">Exemples de postes de coûts : 
</t>
    </r>
    <r>
      <rPr>
        <sz val="11"/>
        <color rgb="FF000000"/>
        <rFont val="Calibri"/>
        <family val="2"/>
        <scheme val="minor"/>
      </rPr>
      <t xml:space="preserve">- </t>
    </r>
    <r>
      <rPr>
        <u/>
        <sz val="11"/>
        <color rgb="FF000000"/>
        <rFont val="Calibri"/>
        <family val="2"/>
        <scheme val="minor"/>
      </rPr>
      <t>Coûts d'investissement</t>
    </r>
    <r>
      <rPr>
        <sz val="11"/>
        <color rgb="FF000000"/>
        <rFont val="Calibri"/>
        <family val="2"/>
        <scheme val="minor"/>
      </rPr>
      <t xml:space="preserve"> : Cloisonnement des réseaux, acquisition d'une solution d'AdR, achat de licences (perpétuelles), achat de matériels, coûts de migrations, achats pour imposer les clauses RGPD, PSSI et AIPD
- </t>
    </r>
    <r>
      <rPr>
        <u/>
        <sz val="11"/>
        <color rgb="FF000000"/>
        <rFont val="Calibri"/>
        <family val="2"/>
        <scheme val="minor"/>
      </rPr>
      <t xml:space="preserve">Coûts récurrents </t>
    </r>
    <r>
      <rPr>
        <sz val="11"/>
        <color rgb="FF000000"/>
        <rFont val="Calibri"/>
        <family val="2"/>
        <scheme val="minor"/>
      </rPr>
      <t>: Abonnement PRIS,  maintenance des logiciels, coût annuel des licences, etc.</t>
    </r>
  </si>
  <si>
    <t>Recettes perçues dans le cadre d'autres financements pour l'atteinte de l'objectif</t>
  </si>
  <si>
    <r>
      <t xml:space="preserve">L'ES déclare ici tous les financements mobilisés pour atteindre les objectifs du D1 mais perçus d'un autre dispositif de financement.
</t>
    </r>
    <r>
      <rPr>
        <i/>
        <u/>
        <sz val="11"/>
        <rFont val="Calibri"/>
        <family val="2"/>
        <scheme val="minor"/>
      </rPr>
      <t>Exemples de financements autres</t>
    </r>
    <r>
      <rPr>
        <sz val="11"/>
        <rFont val="Calibri"/>
        <family val="2"/>
        <scheme val="minor"/>
      </rPr>
      <t xml:space="preserve"> : Financements de la région, d'autres programmes, …</t>
    </r>
  </si>
  <si>
    <t>Onglet 'Fonctions ressources internes'</t>
  </si>
  <si>
    <t>Cet onglet permet de renseigner la liste des fonctions (par exemple : ingénieur hospitalier, DSI, RSSI...) mobilisées sur le D1 et d'en indiquer le taux journalier correspondant. 
Ces valeurs viennent ensuite alimenter l'onglet principal et permettent de calculer les coûts internes engagés pour le D1.</t>
  </si>
  <si>
    <t>Dépenses engagées par l'ES pour l'atteinte des objectifs du D1</t>
  </si>
  <si>
    <t>Recettes perçues dans le cadre d'autres financements</t>
  </si>
  <si>
    <t>Total
(€ TTC)</t>
  </si>
  <si>
    <t>Objectifs du domaine 1</t>
  </si>
  <si>
    <t xml:space="preserve">Coûts externes (prestations) </t>
  </si>
  <si>
    <t xml:space="preserve">Autres coûts (licences, montée de version …) </t>
  </si>
  <si>
    <t>Recettes perçues  pour l'atteinte de l'objectif</t>
  </si>
  <si>
    <t xml:space="preserve">N° </t>
  </si>
  <si>
    <t>Intitulé</t>
  </si>
  <si>
    <t xml:space="preserve">Fonction </t>
  </si>
  <si>
    <t xml:space="preserve">Nbre de jours-hommes </t>
  </si>
  <si>
    <t>Taux journalier</t>
  </si>
  <si>
    <t>Valorisation</t>
  </si>
  <si>
    <t>Intitulé de la nature de la prestation externalisée</t>
  </si>
  <si>
    <t>Coûts engagés 
(€ HT)</t>
  </si>
  <si>
    <t>Intitulé de la nature de la dépense</t>
  </si>
  <si>
    <t>Coûts engagés
(€ HT)</t>
  </si>
  <si>
    <t>Nature / provenance de la recette</t>
  </si>
  <si>
    <t>Montants perçus
(€ HT)</t>
  </si>
  <si>
    <t>D1.O1.A</t>
  </si>
  <si>
    <t>Réaliser régulièrement des audits de tous les AD</t>
  </si>
  <si>
    <t>Fonctions à renseigner dans l'onglet "Ressources internes"</t>
  </si>
  <si>
    <t>Renseigner le nbre de j/H par fonction</t>
  </si>
  <si>
    <t>A renseigner dans l'onglet "Ressources internes"</t>
  </si>
  <si>
    <t>Ne pas renseigner</t>
  </si>
  <si>
    <t>A renseigner</t>
  </si>
  <si>
    <t>D1.O1.B</t>
  </si>
  <si>
    <t>Atteindre un niveau de sécurisation minimum des AD</t>
  </si>
  <si>
    <t>D1.O2.A</t>
  </si>
  <si>
    <t>Réaliser régulièrement des audits de l’exposition internet</t>
  </si>
  <si>
    <t>D1.O2.B</t>
  </si>
  <si>
    <t>Atteindre un niveau de sécurisation minimum de son exposition sur internet</t>
  </si>
  <si>
    <t>D1.O3</t>
  </si>
  <si>
    <t>Se préparer au risque cyber</t>
  </si>
  <si>
    <t>D1.O4</t>
  </si>
  <si>
    <t>S’auto-évaluer en matière de maturité vis-à-vis des risques cyber</t>
  </si>
  <si>
    <t>D1.O5</t>
  </si>
  <si>
    <t>Calculer le budget dédié au numérique</t>
  </si>
  <si>
    <t>D1.O6.A</t>
  </si>
  <si>
    <t>Piloter au niveau du GHT la réponse au programme et le suivi de l’atteinte des objectifs</t>
  </si>
  <si>
    <t>D1.O6.B</t>
  </si>
  <si>
    <t>Formaliser la stratégie du GHT en matière de convergence des AD</t>
  </si>
  <si>
    <t>Pilotage</t>
  </si>
  <si>
    <t>TOTAL</t>
  </si>
  <si>
    <r>
      <rPr>
        <b/>
        <sz val="20"/>
        <color theme="1"/>
        <rFont val="Calibri"/>
        <family val="2"/>
        <scheme val="minor"/>
      </rPr>
      <t>Programme CaRE - Domaine 1</t>
    </r>
    <r>
      <rPr>
        <b/>
        <sz val="18"/>
        <color theme="1"/>
        <rFont val="Calibri"/>
        <family val="2"/>
        <scheme val="minor"/>
      </rPr>
      <t xml:space="preserve">
Appel à Financement n°1- Fonction « Annuaires techniques 
et exposition sur internet » </t>
    </r>
  </si>
  <si>
    <t>Renseigner l'intitulé de la fonction</t>
  </si>
  <si>
    <t>Renseigner le TJ de la fonction</t>
  </si>
  <si>
    <t>Taux Journalier (€)</t>
  </si>
  <si>
    <t>Exemples de fonctions</t>
  </si>
  <si>
    <t>Ingénieur hospitalier</t>
  </si>
  <si>
    <t>Responsable SSI</t>
  </si>
  <si>
    <t xml:space="preserve">Contrôleur de gestion </t>
  </si>
  <si>
    <t>Ingénieur réseau</t>
  </si>
  <si>
    <t>Architecte SI</t>
  </si>
  <si>
    <r>
      <t xml:space="preserve">Les coûts externes désignent les coûts des prestations externes engagées par l'ES pour atteindre les objectifs du Domaine 1 ; ils sont estimés en euros hors taxe.
</t>
    </r>
    <r>
      <rPr>
        <i/>
        <u/>
        <sz val="11"/>
        <color rgb="FF000000"/>
        <rFont val="Calibri"/>
        <family val="2"/>
        <scheme val="minor"/>
      </rPr>
      <t>Exemples de 'coûts externes'</t>
    </r>
    <r>
      <rPr>
        <sz val="11"/>
        <color rgb="FF000000"/>
        <rFont val="Calibri"/>
        <family val="2"/>
        <scheme val="minor"/>
      </rPr>
      <t xml:space="preserve"> : ressource humaine externalisée, réalisation des audits d'exposition internet via une plateforme industrielle, accompagnement industriel pour la réalisation d'un exercice de crise, etc.</t>
    </r>
  </si>
  <si>
    <t>Charge dédiée au pilotage de l'appel à financement</t>
  </si>
  <si>
    <t>Total
(€ 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</si>
</sst>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11"/>
      <color theme="1"/>
      <name val="Calibri"/>
      <family val="2"/>
      <scheme val="minor"/>
    </font>
    <font>
      <sz val="11"/>
      <color indexed="8"/>
      <name val="Calibri"/>
      <family val="2"/>
      <scheme val="minor"/>
    </font>
    <font>
      <sz val="8"/>
      <name val="Calibri"/>
      <family val="2"/>
      <scheme val="minor"/>
    </font>
    <font>
      <sz val="10"/>
      <name val="Arial"/>
      <family val="2"/>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1"/>
      <color theme="0"/>
      <name val="Calibri"/>
      <family val="2"/>
      <scheme val="minor"/>
    </font>
    <font>
      <i/>
      <sz val="11"/>
      <color rgb="FFC00000"/>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b/>
      <i/>
      <sz val="9"/>
      <color rgb="FFC00000"/>
      <name val="Calibri"/>
      <family val="2"/>
      <scheme val="minor"/>
    </font>
    <font>
      <i/>
      <u/>
      <sz val="11"/>
      <name val="Calibri"/>
      <family val="2"/>
      <scheme val="minor"/>
    </font>
    <font>
      <b/>
      <i/>
      <sz val="11"/>
      <color theme="0"/>
      <name val="Calibri"/>
      <family val="2"/>
      <scheme val="minor"/>
    </font>
    <font>
      <sz val="11"/>
      <color rgb="FF000000"/>
      <name val="Calibri"/>
      <family val="2"/>
      <scheme val="minor"/>
    </font>
    <font>
      <i/>
      <u/>
      <sz val="11"/>
      <color rgb="FF000000"/>
      <name val="Calibri"/>
      <family val="2"/>
      <scheme val="minor"/>
    </font>
    <font>
      <u/>
      <sz val="11"/>
      <color rgb="FF000000"/>
      <name val="Calibri"/>
      <family val="2"/>
      <scheme val="minor"/>
    </font>
    <font>
      <i/>
      <sz val="11"/>
      <color rgb="FF000000"/>
      <name val="Calibri"/>
      <family val="2"/>
      <scheme val="minor"/>
    </font>
    <font>
      <b/>
      <sz val="11"/>
      <color rgb="FF000000"/>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8"/>
        <bgColor indexed="64"/>
      </patternFill>
    </fill>
    <fill>
      <patternFill patternType="solid">
        <fgColor theme="3"/>
        <bgColor indexed="64"/>
      </patternFill>
    </fill>
    <fill>
      <patternFill patternType="solid">
        <fgColor theme="2"/>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1"/>
        <bgColor indexed="64"/>
      </patternFill>
    </fill>
    <fill>
      <patternFill patternType="solid">
        <fgColor rgb="FF7030A0"/>
        <bgColor indexed="64"/>
      </patternFill>
    </fill>
    <fill>
      <patternFill patternType="solid">
        <fgColor theme="1" tint="0.249977111117893"/>
        <bgColor indexed="64"/>
      </patternFill>
    </fill>
    <fill>
      <patternFill patternType="solid">
        <fgColor rgb="FF29123A"/>
        <bgColor indexed="64"/>
      </patternFill>
    </fill>
    <fill>
      <patternFill patternType="solid">
        <fgColor theme="2" tint="-0.249977111117893"/>
        <bgColor indexed="64"/>
      </patternFill>
    </fill>
    <fill>
      <patternFill patternType="solid">
        <fgColor rgb="FFF1E8F8"/>
        <bgColor indexed="64"/>
      </patternFill>
    </fill>
    <fill>
      <patternFill patternType="solid">
        <fgColor theme="2" tint="-9.9978637043366805E-2"/>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auto="1"/>
      </right>
      <top style="thin">
        <color auto="1"/>
      </top>
      <bottom style="double">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indexed="64"/>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right/>
      <top style="thin">
        <color auto="1"/>
      </top>
      <bottom style="double">
        <color indexed="64"/>
      </bottom>
      <diagonal/>
    </border>
    <border>
      <left/>
      <right/>
      <top style="double">
        <color indexed="64"/>
      </top>
      <bottom/>
      <diagonal/>
    </border>
    <border>
      <left/>
      <right/>
      <top style="thin">
        <color auto="1"/>
      </top>
      <bottom style="medium">
        <color indexed="64"/>
      </bottom>
      <diagonal/>
    </border>
    <border>
      <left style="thin">
        <color auto="1"/>
      </left>
      <right style="medium">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double">
        <color indexed="64"/>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style="double">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double">
        <color indexed="64"/>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thin">
        <color auto="1"/>
      </top>
      <bottom style="medium">
        <color indexed="64"/>
      </bottom>
      <diagonal/>
    </border>
    <border>
      <left style="medium">
        <color indexed="64"/>
      </left>
      <right style="hair">
        <color indexed="64"/>
      </right>
      <top style="thin">
        <color auto="1"/>
      </top>
      <bottom style="thin">
        <color auto="1"/>
      </bottom>
      <diagonal/>
    </border>
    <border>
      <left style="medium">
        <color indexed="64"/>
      </left>
      <right style="hair">
        <color indexed="64"/>
      </right>
      <top style="thin">
        <color auto="1"/>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double">
        <color indexed="64"/>
      </bottom>
      <diagonal/>
    </border>
    <border>
      <left/>
      <right style="hair">
        <color indexed="64"/>
      </right>
      <top style="medium">
        <color indexed="64"/>
      </top>
      <bottom style="medium">
        <color indexed="64"/>
      </bottom>
      <diagonal/>
    </border>
    <border>
      <left/>
      <right style="hair">
        <color indexed="64"/>
      </right>
      <top/>
      <bottom style="double">
        <color indexed="64"/>
      </bottom>
      <diagonal/>
    </border>
    <border>
      <left/>
      <right style="hair">
        <color indexed="64"/>
      </right>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double">
        <color indexed="64"/>
      </bottom>
      <diagonal/>
    </border>
    <border>
      <left/>
      <right style="hair">
        <color indexed="64"/>
      </right>
      <top style="thin">
        <color auto="1"/>
      </top>
      <bottom style="medium">
        <color indexed="64"/>
      </bottom>
      <diagonal/>
    </border>
    <border>
      <left style="hair">
        <color indexed="64"/>
      </left>
      <right style="medium">
        <color indexed="64"/>
      </right>
      <top style="thin">
        <color auto="1"/>
      </top>
      <bottom style="double">
        <color indexed="64"/>
      </bottom>
      <diagonal/>
    </border>
    <border>
      <left style="hair">
        <color indexed="64"/>
      </left>
      <right style="medium">
        <color indexed="64"/>
      </right>
      <top style="double">
        <color indexed="64"/>
      </top>
      <bottom style="thin">
        <color auto="1"/>
      </bottom>
      <diagonal/>
    </border>
    <border>
      <left style="hair">
        <color indexed="64"/>
      </left>
      <right style="medium">
        <color indexed="64"/>
      </right>
      <top style="thin">
        <color auto="1"/>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auto="1"/>
      </top>
      <bottom style="double">
        <color indexed="64"/>
      </bottom>
      <diagonal/>
    </border>
    <border>
      <left style="hair">
        <color indexed="64"/>
      </left>
      <right style="hair">
        <color indexed="64"/>
      </right>
      <top style="double">
        <color indexed="64"/>
      </top>
      <bottom style="thin">
        <color auto="1"/>
      </bottom>
      <diagonal/>
    </border>
    <border>
      <left/>
      <right style="hair">
        <color indexed="64"/>
      </right>
      <top/>
      <bottom/>
      <diagonal/>
    </border>
    <border>
      <left style="medium">
        <color indexed="64"/>
      </left>
      <right style="medium">
        <color indexed="64"/>
      </right>
      <top style="thin">
        <color auto="1"/>
      </top>
      <bottom/>
      <diagonal/>
    </border>
    <border>
      <left/>
      <right style="medium">
        <color indexed="64"/>
      </right>
      <top style="thin">
        <color auto="1"/>
      </top>
      <bottom/>
      <diagonal/>
    </border>
    <border>
      <left style="medium">
        <color indexed="64"/>
      </left>
      <right style="hair">
        <color indexed="64"/>
      </right>
      <top style="thin">
        <color auto="1"/>
      </top>
      <bottom/>
      <diagonal/>
    </border>
    <border>
      <left/>
      <right style="hair">
        <color indexed="64"/>
      </right>
      <top style="thin">
        <color auto="1"/>
      </top>
      <bottom/>
      <diagonal/>
    </border>
    <border>
      <left style="hair">
        <color indexed="64"/>
      </left>
      <right style="medium">
        <color indexed="64"/>
      </right>
      <top style="thin">
        <color auto="1"/>
      </top>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auto="1"/>
      </bottom>
      <diagonal/>
    </border>
    <border>
      <left style="hair">
        <color indexed="64"/>
      </left>
      <right style="hair">
        <color indexed="64"/>
      </right>
      <top style="medium">
        <color indexed="64"/>
      </top>
      <bottom style="thin">
        <color auto="1"/>
      </bottom>
      <diagonal/>
    </border>
    <border>
      <left style="hair">
        <color indexed="64"/>
      </left>
      <right style="medium">
        <color indexed="64"/>
      </right>
      <top style="medium">
        <color indexed="64"/>
      </top>
      <bottom style="thin">
        <color auto="1"/>
      </bottom>
      <diagonal/>
    </border>
    <border>
      <left/>
      <right style="hair">
        <color indexed="64"/>
      </right>
      <top/>
      <bottom style="medium">
        <color indexed="64"/>
      </bottom>
      <diagonal/>
    </border>
  </borders>
  <cellStyleXfs count="3">
    <xf numFmtId="0" fontId="0" fillId="0" borderId="0"/>
    <xf numFmtId="0" fontId="2" fillId="0" borderId="0"/>
    <xf numFmtId="0" fontId="4" fillId="0" borderId="0"/>
  </cellStyleXfs>
  <cellXfs count="239">
    <xf numFmtId="0" fontId="0" fillId="0" borderId="0" xfId="0"/>
    <xf numFmtId="0" fontId="0" fillId="3" borderId="0" xfId="0" applyFill="1"/>
    <xf numFmtId="0" fontId="0" fillId="3" borderId="4" xfId="0" applyFill="1" applyBorder="1"/>
    <xf numFmtId="0" fontId="0" fillId="3" borderId="1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11" xfId="0" applyFill="1" applyBorder="1"/>
    <xf numFmtId="0" fontId="0" fillId="3" borderId="9" xfId="0" applyFill="1" applyBorder="1"/>
    <xf numFmtId="0" fontId="0" fillId="3" borderId="1" xfId="0" applyFill="1" applyBorder="1"/>
    <xf numFmtId="0" fontId="0" fillId="3" borderId="0" xfId="0" applyFill="1" applyAlignment="1">
      <alignment horizontal="center"/>
    </xf>
    <xf numFmtId="164" fontId="0" fillId="3" borderId="0" xfId="0" applyNumberFormat="1" applyFill="1" applyAlignment="1">
      <alignment horizontal="center"/>
    </xf>
    <xf numFmtId="0" fontId="0" fillId="3" borderId="12" xfId="0" applyFill="1" applyBorder="1"/>
    <xf numFmtId="0" fontId="11" fillId="3" borderId="0" xfId="0" applyFont="1" applyFill="1" applyAlignment="1">
      <alignment wrapText="1"/>
    </xf>
    <xf numFmtId="0" fontId="8" fillId="3" borderId="28" xfId="0" applyFont="1" applyFill="1" applyBorder="1" applyAlignment="1">
      <alignment horizontal="center" vertical="center" wrapText="1"/>
    </xf>
    <xf numFmtId="164" fontId="0" fillId="3" borderId="28" xfId="0" applyNumberFormat="1" applyFill="1" applyBorder="1" applyAlignment="1">
      <alignment horizontal="center"/>
    </xf>
    <xf numFmtId="0" fontId="1" fillId="5" borderId="15" xfId="0" applyFont="1" applyFill="1" applyBorder="1" applyAlignment="1">
      <alignment horizontal="center" vertical="center"/>
    </xf>
    <xf numFmtId="0" fontId="1" fillId="5" borderId="42" xfId="0" applyFont="1" applyFill="1" applyBorder="1" applyAlignment="1">
      <alignment horizontal="center" vertical="center"/>
    </xf>
    <xf numFmtId="0" fontId="9" fillId="15" borderId="3"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1" fillId="13" borderId="46" xfId="0" applyFont="1" applyFill="1" applyBorder="1" applyAlignment="1">
      <alignment horizontal="center" vertical="center" wrapText="1"/>
    </xf>
    <xf numFmtId="0" fontId="8" fillId="13" borderId="56" xfId="0" applyFont="1" applyFill="1" applyBorder="1" applyAlignment="1">
      <alignment horizontal="center" vertical="center" wrapText="1"/>
    </xf>
    <xf numFmtId="0" fontId="1" fillId="12" borderId="42" xfId="0" applyFont="1" applyFill="1" applyBorder="1" applyAlignment="1">
      <alignment horizontal="center" vertical="center" wrapText="1"/>
    </xf>
    <xf numFmtId="0" fontId="1" fillId="12" borderId="62" xfId="0" applyFont="1" applyFill="1" applyBorder="1" applyAlignment="1">
      <alignment horizontal="center" vertical="center" wrapText="1"/>
    </xf>
    <xf numFmtId="0" fontId="1" fillId="4" borderId="42" xfId="0" applyFont="1" applyFill="1" applyBorder="1" applyAlignment="1">
      <alignment horizontal="center" vertical="center"/>
    </xf>
    <xf numFmtId="164" fontId="1" fillId="4" borderId="64" xfId="0" applyNumberFormat="1" applyFont="1" applyFill="1" applyBorder="1" applyAlignment="1">
      <alignment horizontal="center" vertical="center"/>
    </xf>
    <xf numFmtId="0" fontId="1" fillId="4" borderId="64" xfId="0" applyFont="1" applyFill="1" applyBorder="1" applyAlignment="1">
      <alignment horizontal="center" vertical="center"/>
    </xf>
    <xf numFmtId="0" fontId="1" fillId="4" borderId="62" xfId="0" applyFont="1" applyFill="1" applyBorder="1" applyAlignment="1">
      <alignment horizontal="center" vertical="center"/>
    </xf>
    <xf numFmtId="0" fontId="0" fillId="4" borderId="61" xfId="0" applyFill="1" applyBorder="1"/>
    <xf numFmtId="0" fontId="0" fillId="4" borderId="66" xfId="0" applyFill="1" applyBorder="1" applyAlignment="1">
      <alignment horizontal="center"/>
    </xf>
    <xf numFmtId="164" fontId="0" fillId="4" borderId="66" xfId="0" applyNumberFormat="1" applyFill="1" applyBorder="1" applyAlignment="1">
      <alignment horizontal="center"/>
    </xf>
    <xf numFmtId="164" fontId="0" fillId="4" borderId="26" xfId="0" applyNumberFormat="1" applyFill="1" applyBorder="1" applyAlignment="1">
      <alignment horizontal="center"/>
    </xf>
    <xf numFmtId="0" fontId="0" fillId="4" borderId="59" xfId="0" applyFill="1" applyBorder="1"/>
    <xf numFmtId="0" fontId="0" fillId="4" borderId="67" xfId="0" applyFill="1" applyBorder="1" applyAlignment="1">
      <alignment horizontal="center"/>
    </xf>
    <xf numFmtId="0" fontId="0" fillId="4" borderId="60" xfId="0" applyFill="1" applyBorder="1"/>
    <xf numFmtId="0" fontId="0" fillId="4" borderId="68" xfId="0" applyFill="1" applyBorder="1" applyAlignment="1">
      <alignment horizontal="center"/>
    </xf>
    <xf numFmtId="164" fontId="0" fillId="4" borderId="70" xfId="0" applyNumberFormat="1" applyFill="1" applyBorder="1" applyAlignment="1">
      <alignment horizontal="center"/>
    </xf>
    <xf numFmtId="164" fontId="0" fillId="4" borderId="7" xfId="0" applyNumberFormat="1" applyFill="1" applyBorder="1" applyAlignment="1">
      <alignment horizontal="center"/>
    </xf>
    <xf numFmtId="164" fontId="0" fillId="4" borderId="71" xfId="0" applyNumberFormat="1" applyFill="1" applyBorder="1" applyAlignment="1">
      <alignment horizontal="center"/>
    </xf>
    <xf numFmtId="0" fontId="0" fillId="4" borderId="58" xfId="0" applyFill="1" applyBorder="1"/>
    <xf numFmtId="0" fontId="0" fillId="4" borderId="69" xfId="0" applyFill="1" applyBorder="1" applyAlignment="1">
      <alignment horizontal="center"/>
    </xf>
    <xf numFmtId="164" fontId="0" fillId="4" borderId="72" xfId="0" applyNumberFormat="1" applyFill="1" applyBorder="1" applyAlignment="1">
      <alignment horizontal="center"/>
    </xf>
    <xf numFmtId="164" fontId="0" fillId="6" borderId="61" xfId="0" applyNumberFormat="1" applyFill="1" applyBorder="1" applyAlignment="1">
      <alignment horizontal="center"/>
    </xf>
    <xf numFmtId="164" fontId="0" fillId="6" borderId="26" xfId="0" applyNumberFormat="1" applyFill="1" applyBorder="1" applyAlignment="1">
      <alignment horizontal="center"/>
    </xf>
    <xf numFmtId="164" fontId="0" fillId="6" borderId="59" xfId="0" applyNumberFormat="1" applyFill="1" applyBorder="1" applyAlignment="1">
      <alignment horizontal="center"/>
    </xf>
    <xf numFmtId="164" fontId="0" fillId="6" borderId="25" xfId="0" applyNumberFormat="1" applyFill="1" applyBorder="1" applyAlignment="1">
      <alignment horizontal="center"/>
    </xf>
    <xf numFmtId="164" fontId="0" fillId="6" borderId="60" xfId="0" applyNumberFormat="1" applyFill="1" applyBorder="1" applyAlignment="1">
      <alignment horizontal="center"/>
    </xf>
    <xf numFmtId="164" fontId="0" fillId="6" borderId="49" xfId="0" applyNumberFormat="1" applyFill="1" applyBorder="1" applyAlignment="1">
      <alignment horizontal="center"/>
    </xf>
    <xf numFmtId="164" fontId="0" fillId="6" borderId="58" xfId="0" applyNumberFormat="1" applyFill="1" applyBorder="1" applyAlignment="1">
      <alignment horizontal="center"/>
    </xf>
    <xf numFmtId="164" fontId="0" fillId="6" borderId="48" xfId="0" applyNumberFormat="1" applyFill="1" applyBorder="1" applyAlignment="1">
      <alignment horizontal="center"/>
    </xf>
    <xf numFmtId="164" fontId="0" fillId="2" borderId="17" xfId="0" applyNumberFormat="1" applyFill="1" applyBorder="1" applyAlignment="1">
      <alignment horizontal="center"/>
    </xf>
    <xf numFmtId="164" fontId="0" fillId="2" borderId="24" xfId="0" applyNumberFormat="1" applyFill="1" applyBorder="1" applyAlignment="1">
      <alignment horizontal="center"/>
    </xf>
    <xf numFmtId="164" fontId="0" fillId="2" borderId="59" xfId="0" applyNumberFormat="1" applyFill="1" applyBorder="1" applyAlignment="1">
      <alignment horizontal="center"/>
    </xf>
    <xf numFmtId="164" fontId="0" fillId="2" borderId="25" xfId="0" applyNumberFormat="1" applyFill="1" applyBorder="1" applyAlignment="1">
      <alignment horizontal="center"/>
    </xf>
    <xf numFmtId="164" fontId="0" fillId="2" borderId="60" xfId="0" applyNumberFormat="1" applyFill="1" applyBorder="1" applyAlignment="1">
      <alignment horizontal="center"/>
    </xf>
    <xf numFmtId="164" fontId="0" fillId="2" borderId="49" xfId="0" applyNumberFormat="1" applyFill="1" applyBorder="1" applyAlignment="1">
      <alignment horizontal="center"/>
    </xf>
    <xf numFmtId="164" fontId="0" fillId="2" borderId="61" xfId="0" applyNumberFormat="1" applyFill="1" applyBorder="1" applyAlignment="1">
      <alignment horizontal="center"/>
    </xf>
    <xf numFmtId="164" fontId="0" fillId="2" borderId="26" xfId="0" applyNumberFormat="1" applyFill="1" applyBorder="1" applyAlignment="1">
      <alignment horizontal="center"/>
    </xf>
    <xf numFmtId="164" fontId="0" fillId="2" borderId="47" xfId="0" applyNumberFormat="1" applyFill="1" applyBorder="1" applyAlignment="1">
      <alignment horizontal="center"/>
    </xf>
    <xf numFmtId="164" fontId="0" fillId="2" borderId="58" xfId="0" applyNumberFormat="1" applyFill="1" applyBorder="1" applyAlignment="1">
      <alignment horizontal="center"/>
    </xf>
    <xf numFmtId="164" fontId="0" fillId="2" borderId="48" xfId="0" applyNumberFormat="1" applyFill="1" applyBorder="1" applyAlignment="1">
      <alignment horizontal="center"/>
    </xf>
    <xf numFmtId="164" fontId="0" fillId="19" borderId="17" xfId="0" applyNumberFormat="1" applyFill="1" applyBorder="1" applyAlignment="1">
      <alignment horizontal="center"/>
    </xf>
    <xf numFmtId="164" fontId="0" fillId="19" borderId="24" xfId="0" applyNumberFormat="1" applyFill="1" applyBorder="1" applyAlignment="1">
      <alignment horizontal="center"/>
    </xf>
    <xf numFmtId="164" fontId="0" fillId="19" borderId="14" xfId="0" applyNumberFormat="1" applyFill="1" applyBorder="1" applyAlignment="1">
      <alignment horizontal="center"/>
    </xf>
    <xf numFmtId="164" fontId="0" fillId="19" borderId="22" xfId="0" applyNumberFormat="1" applyFill="1" applyBorder="1" applyAlignment="1">
      <alignment horizontal="center"/>
    </xf>
    <xf numFmtId="164" fontId="0" fillId="19" borderId="29" xfId="0" applyNumberFormat="1" applyFill="1" applyBorder="1" applyAlignment="1">
      <alignment horizontal="center"/>
    </xf>
    <xf numFmtId="164" fontId="0" fillId="19" borderId="23" xfId="0" applyNumberFormat="1" applyFill="1" applyBorder="1" applyAlignment="1">
      <alignment horizontal="center"/>
    </xf>
    <xf numFmtId="164" fontId="0" fillId="19" borderId="19" xfId="0" applyNumberFormat="1" applyFill="1" applyBorder="1" applyAlignment="1">
      <alignment horizontal="center"/>
    </xf>
    <xf numFmtId="164" fontId="0" fillId="19" borderId="7" xfId="0" applyNumberFormat="1" applyFill="1" applyBorder="1" applyAlignment="1">
      <alignment horizontal="center"/>
    </xf>
    <xf numFmtId="164" fontId="0" fillId="19" borderId="18" xfId="0" applyNumberFormat="1" applyFill="1" applyBorder="1" applyAlignment="1">
      <alignment horizontal="center"/>
    </xf>
    <xf numFmtId="164" fontId="0" fillId="19" borderId="32" xfId="0" applyNumberFormat="1" applyFill="1" applyBorder="1" applyAlignment="1">
      <alignment horizontal="center"/>
    </xf>
    <xf numFmtId="164" fontId="0" fillId="19" borderId="20" xfId="0" applyNumberFormat="1" applyFill="1" applyBorder="1" applyAlignment="1">
      <alignment horizontal="center"/>
    </xf>
    <xf numFmtId="164" fontId="0" fillId="19" borderId="33" xfId="0" applyNumberFormat="1" applyFill="1" applyBorder="1" applyAlignment="1">
      <alignment horizontal="center"/>
    </xf>
    <xf numFmtId="164" fontId="0" fillId="19" borderId="30" xfId="0" applyNumberFormat="1" applyFill="1" applyBorder="1" applyAlignment="1">
      <alignment horizontal="center"/>
    </xf>
    <xf numFmtId="164" fontId="0" fillId="19" borderId="34" xfId="0" applyNumberFormat="1" applyFill="1" applyBorder="1" applyAlignment="1">
      <alignment horizontal="center"/>
    </xf>
    <xf numFmtId="164" fontId="0" fillId="19" borderId="0" xfId="0" applyNumberFormat="1" applyFill="1" applyAlignment="1">
      <alignment horizontal="center"/>
    </xf>
    <xf numFmtId="164" fontId="0" fillId="19" borderId="3" xfId="0" applyNumberFormat="1" applyFill="1" applyBorder="1" applyAlignment="1">
      <alignment horizontal="center"/>
    </xf>
    <xf numFmtId="164" fontId="0" fillId="19" borderId="35" xfId="0" applyNumberFormat="1" applyFill="1" applyBorder="1" applyAlignment="1">
      <alignment horizontal="center"/>
    </xf>
    <xf numFmtId="164" fontId="0" fillId="19" borderId="21" xfId="0" applyNumberFormat="1" applyFill="1" applyBorder="1" applyAlignment="1">
      <alignment horizontal="center"/>
    </xf>
    <xf numFmtId="164" fontId="0" fillId="19" borderId="31" xfId="0" applyNumberFormat="1" applyFill="1" applyBorder="1" applyAlignment="1">
      <alignment horizontal="center"/>
    </xf>
    <xf numFmtId="164" fontId="0" fillId="19" borderId="27" xfId="0" applyNumberFormat="1" applyFill="1" applyBorder="1" applyAlignment="1">
      <alignment horizontal="center"/>
    </xf>
    <xf numFmtId="0" fontId="0" fillId="3" borderId="6" xfId="0" applyFill="1" applyBorder="1" applyAlignment="1">
      <alignment horizontal="left" vertical="center" wrapText="1"/>
    </xf>
    <xf numFmtId="0" fontId="9" fillId="14" borderId="6" xfId="0" applyFont="1" applyFill="1" applyBorder="1"/>
    <xf numFmtId="0" fontId="0" fillId="14" borderId="0" xfId="0" applyFill="1"/>
    <xf numFmtId="0" fontId="0" fillId="14" borderId="7" xfId="0" applyFill="1" applyBorder="1"/>
    <xf numFmtId="0" fontId="6" fillId="14" borderId="0" xfId="0" applyFont="1" applyFill="1"/>
    <xf numFmtId="0" fontId="6" fillId="14" borderId="7" xfId="0" applyFont="1" applyFill="1" applyBorder="1"/>
    <xf numFmtId="0" fontId="1" fillId="3" borderId="0" xfId="0" applyFont="1" applyFill="1"/>
    <xf numFmtId="0" fontId="1" fillId="3" borderId="0" xfId="0" applyFont="1" applyFill="1" applyAlignment="1">
      <alignment horizontal="center"/>
    </xf>
    <xf numFmtId="164" fontId="1" fillId="3" borderId="0" xfId="0" applyNumberFormat="1" applyFont="1" applyFill="1" applyAlignment="1">
      <alignment horizontal="center"/>
    </xf>
    <xf numFmtId="164" fontId="9" fillId="14" borderId="13" xfId="0" applyNumberFormat="1" applyFont="1" applyFill="1" applyBorder="1" applyAlignment="1">
      <alignment horizontal="center"/>
    </xf>
    <xf numFmtId="164" fontId="9" fillId="3" borderId="0" xfId="0" applyNumberFormat="1" applyFont="1" applyFill="1" applyAlignment="1">
      <alignment horizontal="center"/>
    </xf>
    <xf numFmtId="164" fontId="9" fillId="14" borderId="16" xfId="0" applyNumberFormat="1" applyFont="1" applyFill="1" applyBorder="1" applyAlignment="1">
      <alignment horizontal="center"/>
    </xf>
    <xf numFmtId="164" fontId="9" fillId="14" borderId="1" xfId="0" applyNumberFormat="1" applyFont="1" applyFill="1" applyBorder="1" applyAlignment="1">
      <alignment horizontal="center"/>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14" fillId="0" borderId="63"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5" xfId="0" applyFont="1" applyBorder="1" applyAlignment="1">
      <alignment horizontal="center" wrapText="1"/>
    </xf>
    <xf numFmtId="164" fontId="14" fillId="0" borderId="33" xfId="0" applyNumberFormat="1" applyFont="1" applyBorder="1" applyAlignment="1">
      <alignment horizontal="center" vertical="center" wrapText="1"/>
    </xf>
    <xf numFmtId="164" fontId="14" fillId="0" borderId="63" xfId="0" applyNumberFormat="1" applyFont="1" applyBorder="1" applyAlignment="1">
      <alignment horizontal="center" vertical="center"/>
    </xf>
    <xf numFmtId="164" fontId="14" fillId="0" borderId="33" xfId="0" applyNumberFormat="1" applyFont="1" applyBorder="1" applyAlignment="1">
      <alignment horizontal="center" vertical="center"/>
    </xf>
    <xf numFmtId="164" fontId="14" fillId="0" borderId="18" xfId="0" applyNumberFormat="1" applyFont="1" applyBorder="1" applyAlignment="1">
      <alignment horizontal="center" vertical="center"/>
    </xf>
    <xf numFmtId="164" fontId="14" fillId="0" borderId="57" xfId="0" applyNumberFormat="1" applyFont="1" applyBorder="1" applyAlignment="1">
      <alignment horizontal="center" vertical="center"/>
    </xf>
    <xf numFmtId="164" fontId="14" fillId="0" borderId="21" xfId="0" applyNumberFormat="1" applyFont="1" applyBorder="1" applyAlignment="1">
      <alignment horizontal="center" vertical="center"/>
    </xf>
    <xf numFmtId="164" fontId="14" fillId="0" borderId="23" xfId="0" applyNumberFormat="1" applyFont="1" applyBorder="1" applyAlignment="1">
      <alignment horizontal="center" vertical="center"/>
    </xf>
    <xf numFmtId="164" fontId="14" fillId="0" borderId="15" xfId="0" applyNumberFormat="1" applyFont="1" applyBorder="1" applyAlignment="1">
      <alignment horizontal="center" vertical="center" wrapText="1"/>
    </xf>
    <xf numFmtId="0" fontId="0" fillId="3" borderId="73" xfId="0" applyFill="1" applyBorder="1"/>
    <xf numFmtId="0" fontId="0" fillId="3" borderId="74" xfId="0" applyFill="1" applyBorder="1"/>
    <xf numFmtId="0" fontId="7" fillId="3" borderId="73" xfId="0" applyFont="1" applyFill="1" applyBorder="1"/>
    <xf numFmtId="0" fontId="7" fillId="3" borderId="74" xfId="0" applyFont="1" applyFill="1" applyBorder="1"/>
    <xf numFmtId="0" fontId="1" fillId="3" borderId="6"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9" fillId="14" borderId="2" xfId="0" applyFont="1" applyFill="1" applyBorder="1" applyAlignment="1">
      <alignment horizontal="center"/>
    </xf>
    <xf numFmtId="0" fontId="7" fillId="3" borderId="1" xfId="0" applyFont="1" applyFill="1" applyBorder="1"/>
    <xf numFmtId="0" fontId="16" fillId="14" borderId="1" xfId="0" applyFont="1" applyFill="1" applyBorder="1" applyAlignment="1">
      <alignment horizontal="center"/>
    </xf>
    <xf numFmtId="164" fontId="0" fillId="4" borderId="75" xfId="0" applyNumberFormat="1" applyFill="1" applyBorder="1" applyAlignment="1">
      <alignment horizontal="center"/>
    </xf>
    <xf numFmtId="164" fontId="0" fillId="4" borderId="77" xfId="0" applyNumberFormat="1" applyFill="1" applyBorder="1" applyAlignment="1">
      <alignment horizontal="center"/>
    </xf>
    <xf numFmtId="164" fontId="0" fillId="4" borderId="76" xfId="0" applyNumberFormat="1" applyFill="1" applyBorder="1" applyAlignment="1">
      <alignment horizontal="center"/>
    </xf>
    <xf numFmtId="164" fontId="7" fillId="3" borderId="1" xfId="0" applyNumberFormat="1" applyFont="1" applyFill="1" applyBorder="1" applyAlignment="1">
      <alignment horizontal="center"/>
    </xf>
    <xf numFmtId="0" fontId="10" fillId="3" borderId="0" xfId="0" applyFont="1" applyFill="1" applyAlignment="1">
      <alignment horizontal="center"/>
    </xf>
    <xf numFmtId="0" fontId="10" fillId="3" borderId="0" xfId="0" applyFont="1" applyFill="1" applyAlignment="1">
      <alignment horizontal="center" vertical="center"/>
    </xf>
    <xf numFmtId="0" fontId="0" fillId="4" borderId="80" xfId="0" applyFill="1" applyBorder="1"/>
    <xf numFmtId="0" fontId="0" fillId="4" borderId="81" xfId="0" applyFill="1" applyBorder="1" applyAlignment="1">
      <alignment horizontal="center"/>
    </xf>
    <xf numFmtId="164" fontId="0" fillId="4" borderId="82" xfId="0" applyNumberFormat="1" applyFill="1" applyBorder="1" applyAlignment="1">
      <alignment horizontal="center"/>
    </xf>
    <xf numFmtId="164" fontId="0" fillId="6" borderId="80" xfId="0" applyNumberFormat="1" applyFill="1" applyBorder="1" applyAlignment="1">
      <alignment horizontal="center"/>
    </xf>
    <xf numFmtId="164" fontId="0" fillId="6" borderId="79" xfId="0" applyNumberFormat="1" applyFill="1" applyBorder="1" applyAlignment="1">
      <alignment horizontal="center"/>
    </xf>
    <xf numFmtId="164" fontId="0" fillId="2" borderId="80" xfId="0" applyNumberFormat="1" applyFill="1" applyBorder="1" applyAlignment="1">
      <alignment horizontal="center"/>
    </xf>
    <xf numFmtId="164" fontId="0" fillId="2" borderId="79" xfId="0" applyNumberFormat="1" applyFill="1" applyBorder="1" applyAlignment="1">
      <alignment horizontal="center"/>
    </xf>
    <xf numFmtId="0" fontId="0" fillId="4" borderId="85" xfId="0" applyFill="1" applyBorder="1"/>
    <xf numFmtId="0" fontId="0" fillId="4" borderId="86" xfId="0" applyFill="1" applyBorder="1" applyAlignment="1">
      <alignment horizontal="center"/>
    </xf>
    <xf numFmtId="164" fontId="0" fillId="4" borderId="87" xfId="0" applyNumberFormat="1" applyFill="1" applyBorder="1" applyAlignment="1">
      <alignment horizontal="center"/>
    </xf>
    <xf numFmtId="164" fontId="0" fillId="4" borderId="88" xfId="0" applyNumberFormat="1" applyFill="1" applyBorder="1" applyAlignment="1">
      <alignment horizontal="center"/>
    </xf>
    <xf numFmtId="164" fontId="0" fillId="6" borderId="85" xfId="0" applyNumberFormat="1" applyFill="1" applyBorder="1" applyAlignment="1">
      <alignment horizontal="center"/>
    </xf>
    <xf numFmtId="164" fontId="0" fillId="6" borderId="84" xfId="0" applyNumberFormat="1" applyFill="1" applyBorder="1" applyAlignment="1">
      <alignment horizontal="center"/>
    </xf>
    <xf numFmtId="164" fontId="0" fillId="2" borderId="85" xfId="0" applyNumberFormat="1" applyFill="1" applyBorder="1" applyAlignment="1">
      <alignment horizontal="center"/>
    </xf>
    <xf numFmtId="164" fontId="0" fillId="2" borderId="84" xfId="0" applyNumberFormat="1" applyFill="1" applyBorder="1" applyAlignment="1">
      <alignment horizontal="center"/>
    </xf>
    <xf numFmtId="164" fontId="0" fillId="4" borderId="89" xfId="0" applyNumberFormat="1" applyFill="1" applyBorder="1" applyAlignment="1">
      <alignment horizontal="center"/>
    </xf>
    <xf numFmtId="0" fontId="9" fillId="11" borderId="6" xfId="0" applyFont="1" applyFill="1" applyBorder="1" applyAlignment="1">
      <alignment horizontal="left"/>
    </xf>
    <xf numFmtId="0" fontId="9" fillId="11" borderId="0" xfId="0" applyFont="1" applyFill="1" applyAlignment="1">
      <alignment horizontal="left"/>
    </xf>
    <xf numFmtId="0" fontId="9" fillId="8" borderId="6" xfId="0" applyFont="1" applyFill="1" applyBorder="1" applyAlignment="1">
      <alignment horizontal="left"/>
    </xf>
    <xf numFmtId="0" fontId="9" fillId="8" borderId="0" xfId="0" applyFont="1" applyFill="1" applyAlignment="1">
      <alignment horizontal="left"/>
    </xf>
    <xf numFmtId="0" fontId="7" fillId="3" borderId="4" xfId="0" applyFont="1" applyFill="1" applyBorder="1" applyAlignment="1">
      <alignment horizontal="left" vertical="center" wrapText="1"/>
    </xf>
    <xf numFmtId="0" fontId="9" fillId="3" borderId="10" xfId="0" applyFont="1" applyFill="1" applyBorder="1" applyAlignment="1">
      <alignment horizontal="left" vertical="center"/>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0" xfId="0" applyFont="1" applyFill="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9" fillId="3" borderId="11" xfId="0" applyFont="1" applyFill="1" applyBorder="1" applyAlignment="1">
      <alignment horizontal="left" vertical="center"/>
    </xf>
    <xf numFmtId="0" fontId="9" fillId="3" borderId="9"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7"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1" fillId="13" borderId="6" xfId="0" applyFont="1" applyFill="1" applyBorder="1" applyAlignment="1">
      <alignment horizontal="left"/>
    </xf>
    <xf numFmtId="0" fontId="1" fillId="13" borderId="0" xfId="0" applyFont="1" applyFill="1" applyAlignment="1">
      <alignment horizontal="left"/>
    </xf>
    <xf numFmtId="0" fontId="8" fillId="12" borderId="6" xfId="0" applyFont="1" applyFill="1" applyBorder="1" applyAlignment="1">
      <alignment horizontal="left" vertical="center" wrapText="1"/>
    </xf>
    <xf numFmtId="0" fontId="8" fillId="12" borderId="0" xfId="0" applyFont="1" applyFill="1" applyAlignment="1">
      <alignment horizontal="left" vertical="center" wrapText="1"/>
    </xf>
    <xf numFmtId="0" fontId="9" fillId="15" borderId="6" xfId="0" applyFont="1" applyFill="1" applyBorder="1" applyAlignment="1">
      <alignment horizontal="left"/>
    </xf>
    <xf numFmtId="0" fontId="9" fillId="15" borderId="0" xfId="0" applyFont="1" applyFill="1" applyAlignment="1">
      <alignment horizontal="left"/>
    </xf>
    <xf numFmtId="0" fontId="0" fillId="3" borderId="0" xfId="0" applyFill="1" applyAlignment="1">
      <alignment horizontal="left" vertical="center"/>
    </xf>
    <xf numFmtId="0" fontId="0" fillId="3" borderId="7" xfId="0" applyFill="1" applyBorder="1" applyAlignment="1">
      <alignment horizontal="left" vertical="center"/>
    </xf>
    <xf numFmtId="0" fontId="0" fillId="3" borderId="6" xfId="0" applyFill="1" applyBorder="1" applyAlignment="1">
      <alignment horizontal="left" vertical="center"/>
    </xf>
    <xf numFmtId="0" fontId="12"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14" fontId="0" fillId="3" borderId="13" xfId="0" applyNumberFormat="1" applyFill="1" applyBorder="1" applyAlignment="1">
      <alignment horizontal="center" vertical="center"/>
    </xf>
    <xf numFmtId="14" fontId="0" fillId="3" borderId="16" xfId="0" applyNumberFormat="1" applyFill="1" applyBorder="1" applyAlignment="1">
      <alignment horizontal="center" vertical="center"/>
    </xf>
    <xf numFmtId="14" fontId="0" fillId="3" borderId="14" xfId="0" applyNumberFormat="1" applyFill="1" applyBorder="1" applyAlignment="1">
      <alignment horizontal="center" vertical="center"/>
    </xf>
    <xf numFmtId="0" fontId="6" fillId="9" borderId="0" xfId="0" applyFont="1" applyFill="1" applyAlignment="1">
      <alignment horizontal="center"/>
    </xf>
    <xf numFmtId="0" fontId="0" fillId="3" borderId="41" xfId="0" applyFill="1" applyBorder="1" applyAlignment="1">
      <alignment horizontal="center"/>
    </xf>
    <xf numFmtId="0" fontId="0" fillId="3" borderId="46" xfId="0" applyFill="1" applyBorder="1" applyAlignment="1">
      <alignment horizontal="center"/>
    </xf>
    <xf numFmtId="0" fontId="0" fillId="3" borderId="42" xfId="0" applyFill="1" applyBorder="1" applyAlignment="1">
      <alignment horizontal="center"/>
    </xf>
    <xf numFmtId="0" fontId="21" fillId="5" borderId="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7"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9" borderId="0" xfId="0" applyFont="1" applyFill="1" applyAlignment="1">
      <alignment horizontal="left"/>
    </xf>
    <xf numFmtId="0" fontId="8" fillId="2" borderId="83"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40" xfId="0" applyFont="1" applyFill="1" applyBorder="1" applyAlignment="1">
      <alignment horizontal="center" vertical="center"/>
    </xf>
    <xf numFmtId="0" fontId="1" fillId="2" borderId="8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48" xfId="0" applyFont="1" applyFill="1" applyBorder="1" applyAlignment="1">
      <alignment horizontal="left" vertical="center" wrapText="1"/>
    </xf>
    <xf numFmtId="164" fontId="0" fillId="3" borderId="36" xfId="0" applyNumberFormat="1" applyFill="1" applyBorder="1" applyAlignment="1">
      <alignment horizontal="center" vertical="center"/>
    </xf>
    <xf numFmtId="164" fontId="0" fillId="3" borderId="28" xfId="0" applyNumberFormat="1" applyFill="1" applyBorder="1" applyAlignment="1">
      <alignment horizontal="center" vertical="center"/>
    </xf>
    <xf numFmtId="164" fontId="0" fillId="3" borderId="37" xfId="0" applyNumberFormat="1" applyFill="1" applyBorder="1" applyAlignment="1">
      <alignment horizontal="center" vertical="center"/>
    </xf>
    <xf numFmtId="164" fontId="0" fillId="3" borderId="0" xfId="0" applyNumberFormat="1" applyFill="1" applyAlignment="1">
      <alignment horizontal="center" vertical="center"/>
    </xf>
    <xf numFmtId="0" fontId="9" fillId="14" borderId="1" xfId="0" applyFont="1" applyFill="1" applyBorder="1" applyAlignment="1">
      <alignment horizontal="center"/>
    </xf>
    <xf numFmtId="164" fontId="0" fillId="3" borderId="38" xfId="0" applyNumberFormat="1" applyFill="1" applyBorder="1" applyAlignment="1">
      <alignment horizontal="center" vertical="center"/>
    </xf>
    <xf numFmtId="0" fontId="5" fillId="14" borderId="36" xfId="0" applyFont="1" applyFill="1" applyBorder="1" applyAlignment="1">
      <alignment horizontal="center" vertical="center" wrapText="1"/>
    </xf>
    <xf numFmtId="0" fontId="5" fillId="14" borderId="28"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28"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1" fillId="11" borderId="53" xfId="0" applyFont="1" applyFill="1" applyBorder="1" applyAlignment="1">
      <alignment horizontal="center" vertical="center"/>
    </xf>
    <xf numFmtId="0" fontId="1" fillId="11" borderId="54" xfId="0" applyFont="1" applyFill="1" applyBorder="1" applyAlignment="1">
      <alignment horizontal="center" vertical="center"/>
    </xf>
    <xf numFmtId="0" fontId="9" fillId="8" borderId="53" xfId="0" applyFont="1" applyFill="1" applyBorder="1" applyAlignment="1">
      <alignment horizontal="center" vertical="center"/>
    </xf>
    <xf numFmtId="0" fontId="9" fillId="8" borderId="55" xfId="0" applyFont="1" applyFill="1" applyBorder="1" applyAlignment="1">
      <alignment horizontal="center" vertical="center"/>
    </xf>
    <xf numFmtId="0" fontId="9" fillId="8" borderId="44" xfId="0" applyFont="1" applyFill="1" applyBorder="1" applyAlignment="1">
      <alignment horizontal="center" vertical="center"/>
    </xf>
    <xf numFmtId="0" fontId="9" fillId="8" borderId="45" xfId="0" applyFont="1" applyFill="1" applyBorder="1" applyAlignment="1">
      <alignment horizontal="center" vertical="center"/>
    </xf>
    <xf numFmtId="0" fontId="1" fillId="18" borderId="52" xfId="0" applyFont="1" applyFill="1" applyBorder="1" applyAlignment="1">
      <alignment horizontal="center" vertical="center"/>
    </xf>
    <xf numFmtId="0" fontId="1" fillId="18" borderId="50" xfId="0" applyFont="1" applyFill="1" applyBorder="1" applyAlignment="1">
      <alignment horizontal="center" vertical="center"/>
    </xf>
    <xf numFmtId="0" fontId="1" fillId="18" borderId="51" xfId="0" applyFont="1" applyFill="1" applyBorder="1" applyAlignment="1">
      <alignment horizontal="center" vertical="center"/>
    </xf>
    <xf numFmtId="0" fontId="1" fillId="10" borderId="26" xfId="0" applyFont="1" applyFill="1" applyBorder="1" applyAlignment="1">
      <alignment horizontal="left" vertical="center" wrapText="1"/>
    </xf>
    <xf numFmtId="0" fontId="1" fillId="10" borderId="25" xfId="0" applyFont="1" applyFill="1" applyBorder="1" applyAlignment="1">
      <alignment horizontal="left" vertical="center" wrapText="1"/>
    </xf>
    <xf numFmtId="0" fontId="1" fillId="10" borderId="49" xfId="0" applyFont="1" applyFill="1" applyBorder="1" applyAlignment="1">
      <alignment horizontal="left" vertical="center" wrapText="1"/>
    </xf>
    <xf numFmtId="0" fontId="1" fillId="12" borderId="46" xfId="0" applyFont="1" applyFill="1" applyBorder="1" applyAlignment="1">
      <alignment horizontal="center" vertical="center" wrapText="1"/>
    </xf>
    <xf numFmtId="0" fontId="1" fillId="12" borderId="42" xfId="0" applyFont="1" applyFill="1" applyBorder="1" applyAlignment="1">
      <alignment horizontal="center" vertical="center" wrapText="1"/>
    </xf>
    <xf numFmtId="0" fontId="8" fillId="13" borderId="41"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5" fillId="16" borderId="0" xfId="0" applyFont="1" applyFill="1" applyAlignment="1">
      <alignment horizontal="center" vertical="center"/>
    </xf>
    <xf numFmtId="0" fontId="5" fillId="16" borderId="7" xfId="0" applyFont="1" applyFill="1" applyBorder="1" applyAlignment="1">
      <alignment horizontal="center" vertical="center"/>
    </xf>
    <xf numFmtId="0" fontId="5" fillId="17" borderId="46" xfId="0" applyFont="1" applyFill="1" applyBorder="1" applyAlignment="1">
      <alignment horizontal="center" vertical="center" wrapText="1"/>
    </xf>
    <xf numFmtId="0" fontId="5" fillId="17" borderId="42" xfId="0" applyFont="1" applyFill="1" applyBorder="1" applyAlignment="1">
      <alignment horizontal="center" vertical="center" wrapText="1"/>
    </xf>
    <xf numFmtId="164" fontId="0" fillId="3" borderId="39" xfId="0" applyNumberFormat="1" applyFill="1" applyBorder="1" applyAlignment="1">
      <alignment horizontal="center" vertical="center"/>
    </xf>
    <xf numFmtId="0" fontId="9" fillId="15" borderId="43" xfId="0" applyFont="1" applyFill="1" applyBorder="1" applyAlignment="1">
      <alignment horizontal="center" vertical="center" wrapText="1"/>
    </xf>
    <xf numFmtId="0" fontId="9" fillId="15" borderId="45" xfId="0" applyFont="1" applyFill="1" applyBorder="1" applyAlignment="1">
      <alignment horizontal="center" vertical="center" wrapText="1"/>
    </xf>
    <xf numFmtId="0" fontId="9" fillId="7" borderId="52" xfId="0" applyFont="1" applyFill="1" applyBorder="1" applyAlignment="1">
      <alignment horizontal="center" vertical="center"/>
    </xf>
    <xf numFmtId="0" fontId="9" fillId="7" borderId="50" xfId="0" applyFont="1" applyFill="1" applyBorder="1" applyAlignment="1">
      <alignment horizontal="center" vertical="center"/>
    </xf>
    <xf numFmtId="0" fontId="9" fillId="7" borderId="51" xfId="0" applyFont="1" applyFill="1" applyBorder="1" applyAlignment="1">
      <alignment horizontal="center" vertical="center"/>
    </xf>
    <xf numFmtId="0" fontId="1" fillId="20" borderId="26" xfId="0" applyFont="1" applyFill="1" applyBorder="1" applyAlignment="1">
      <alignment horizontal="left" vertical="center" wrapText="1"/>
    </xf>
    <xf numFmtId="0" fontId="1" fillId="20" borderId="25" xfId="0" applyFont="1" applyFill="1" applyBorder="1" applyAlignment="1">
      <alignment horizontal="left" vertical="center" wrapText="1"/>
    </xf>
    <xf numFmtId="0" fontId="1" fillId="20" borderId="49" xfId="0" applyFont="1" applyFill="1" applyBorder="1" applyAlignment="1">
      <alignment horizontal="left" vertical="center" wrapText="1"/>
    </xf>
    <xf numFmtId="0" fontId="9" fillId="7" borderId="78" xfId="0" applyFont="1" applyFill="1" applyBorder="1" applyAlignment="1">
      <alignment horizontal="center" vertical="center"/>
    </xf>
    <xf numFmtId="0" fontId="1" fillId="20" borderId="47" xfId="0" applyFont="1" applyFill="1" applyBorder="1" applyAlignment="1">
      <alignment horizontal="left" vertical="center" wrapText="1"/>
    </xf>
    <xf numFmtId="0" fontId="1" fillId="20" borderId="79" xfId="0" applyFont="1" applyFill="1" applyBorder="1" applyAlignment="1">
      <alignment horizontal="left" vertical="center" wrapText="1"/>
    </xf>
  </cellXfs>
  <cellStyles count="3">
    <cellStyle name="Normal" xfId="0" builtinId="0"/>
    <cellStyle name="Normal 2" xfId="1" xr:uid="{00000000-0005-0000-0000-000002000000}"/>
    <cellStyle name="Normal 3 2" xfId="2" xr:uid="{00000000-0005-0000-0000-000003000000}"/>
  </cellStyles>
  <dxfs count="0"/>
  <tableStyles count="0" defaultTableStyle="TableStyleMedium2" defaultPivotStyle="PivotStyleLight16"/>
  <colors>
    <mruColors>
      <color rgb="FFF1E8F8"/>
      <color rgb="FF461E64"/>
      <color rgb="FF29123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69272</xdr:colOff>
      <xdr:row>2</xdr:row>
      <xdr:rowOff>97848</xdr:rowOff>
    </xdr:from>
    <xdr:to>
      <xdr:col>2</xdr:col>
      <xdr:colOff>697922</xdr:colOff>
      <xdr:row>2</xdr:row>
      <xdr:rowOff>1088448</xdr:rowOff>
    </xdr:to>
    <xdr:pic>
      <xdr:nvPicPr>
        <xdr:cNvPr id="8" name="Image 7" descr="Agrandissement de &quot;logo france relance&quot;">
          <a:extLst>
            <a:ext uri="{FF2B5EF4-FFF2-40B4-BE49-F238E27FC236}">
              <a16:creationId xmlns:a16="http://schemas.microsoft.com/office/drawing/2014/main" id="{4149711B-425B-4659-B0C6-5883BAA085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272" y="496166"/>
          <a:ext cx="1390650" cy="990600"/>
        </a:xfrm>
        <a:prstGeom prst="rect">
          <a:avLst/>
        </a:prstGeom>
        <a:noFill/>
        <a:ln>
          <a:noFill/>
        </a:ln>
      </xdr:spPr>
    </xdr:pic>
    <xdr:clientData/>
  </xdr:twoCellAnchor>
  <xdr:twoCellAnchor editAs="oneCell">
    <xdr:from>
      <xdr:col>2</xdr:col>
      <xdr:colOff>631883</xdr:colOff>
      <xdr:row>2</xdr:row>
      <xdr:rowOff>224212</xdr:rowOff>
    </xdr:from>
    <xdr:to>
      <xdr:col>3</xdr:col>
      <xdr:colOff>530705</xdr:colOff>
      <xdr:row>2</xdr:row>
      <xdr:rowOff>938164</xdr:rowOff>
    </xdr:to>
    <xdr:pic>
      <xdr:nvPicPr>
        <xdr:cNvPr id="9" name="Image 8">
          <a:extLst>
            <a:ext uri="{FF2B5EF4-FFF2-40B4-BE49-F238E27FC236}">
              <a16:creationId xmlns:a16="http://schemas.microsoft.com/office/drawing/2014/main" id="{1C89DB83-D37C-41A4-B0E2-8B6DD9ABC09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5883" y="622530"/>
          <a:ext cx="660822" cy="713952"/>
        </a:xfrm>
        <a:prstGeom prst="rect">
          <a:avLst/>
        </a:prstGeom>
        <a:noFill/>
        <a:ln>
          <a:noFill/>
        </a:ln>
      </xdr:spPr>
    </xdr:pic>
    <xdr:clientData/>
  </xdr:twoCellAnchor>
  <xdr:twoCellAnchor editAs="oneCell">
    <xdr:from>
      <xdr:col>1</xdr:col>
      <xdr:colOff>263651</xdr:colOff>
      <xdr:row>2</xdr:row>
      <xdr:rowOff>1061993</xdr:rowOff>
    </xdr:from>
    <xdr:to>
      <xdr:col>4</xdr:col>
      <xdr:colOff>107372</xdr:colOff>
      <xdr:row>5</xdr:row>
      <xdr:rowOff>125888</xdr:rowOff>
    </xdr:to>
    <xdr:pic>
      <xdr:nvPicPr>
        <xdr:cNvPr id="10" name="Image 9">
          <a:extLst>
            <a:ext uri="{FF2B5EF4-FFF2-40B4-BE49-F238E27FC236}">
              <a16:creationId xmlns:a16="http://schemas.microsoft.com/office/drawing/2014/main" id="{ECC0D840-32E7-4D4A-9F20-1BAC4495428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5651" y="1460311"/>
          <a:ext cx="2129721" cy="639850"/>
        </a:xfrm>
        <a:prstGeom prst="rect">
          <a:avLst/>
        </a:prstGeom>
      </xdr:spPr>
    </xdr:pic>
    <xdr:clientData/>
  </xdr:twoCellAnchor>
  <xdr:twoCellAnchor editAs="oneCell">
    <xdr:from>
      <xdr:col>20</xdr:col>
      <xdr:colOff>591199</xdr:colOff>
      <xdr:row>2</xdr:row>
      <xdr:rowOff>12225</xdr:rowOff>
    </xdr:from>
    <xdr:to>
      <xdr:col>20</xdr:col>
      <xdr:colOff>1828902</xdr:colOff>
      <xdr:row>2</xdr:row>
      <xdr:rowOff>979696</xdr:rowOff>
    </xdr:to>
    <xdr:pic>
      <xdr:nvPicPr>
        <xdr:cNvPr id="11" name="Image 10">
          <a:extLst>
            <a:ext uri="{FF2B5EF4-FFF2-40B4-BE49-F238E27FC236}">
              <a16:creationId xmlns:a16="http://schemas.microsoft.com/office/drawing/2014/main" id="{3C7AE869-E0A9-4927-AB3F-81E88AA3202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31199" y="404431"/>
          <a:ext cx="1237703"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695427</xdr:colOff>
      <xdr:row>2</xdr:row>
      <xdr:rowOff>945675</xdr:rowOff>
    </xdr:from>
    <xdr:to>
      <xdr:col>20</xdr:col>
      <xdr:colOff>1476477</xdr:colOff>
      <xdr:row>5</xdr:row>
      <xdr:rowOff>150770</xdr:rowOff>
    </xdr:to>
    <xdr:pic>
      <xdr:nvPicPr>
        <xdr:cNvPr id="12" name="Image 11" descr="Agence du Numérique en Santé - YouTube">
          <a:extLst>
            <a:ext uri="{FF2B5EF4-FFF2-40B4-BE49-F238E27FC236}">
              <a16:creationId xmlns:a16="http://schemas.microsoft.com/office/drawing/2014/main" id="{F455CEC9-6E37-4941-B93E-F116261A693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935427" y="1337881"/>
          <a:ext cx="781050" cy="773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2</xdr:col>
      <xdr:colOff>495300</xdr:colOff>
      <xdr:row>1</xdr:row>
      <xdr:rowOff>1057275</xdr:rowOff>
    </xdr:to>
    <xdr:pic>
      <xdr:nvPicPr>
        <xdr:cNvPr id="7" name="Image 6" descr="Agrandissement de &quot;logo france relance&quot;">
          <a:extLst>
            <a:ext uri="{FF2B5EF4-FFF2-40B4-BE49-F238E27FC236}">
              <a16:creationId xmlns:a16="http://schemas.microsoft.com/office/drawing/2014/main" id="{CE6D2E4C-7E9C-462F-8C3E-AB7822FBEB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457200"/>
          <a:ext cx="1390650" cy="990600"/>
        </a:xfrm>
        <a:prstGeom prst="rect">
          <a:avLst/>
        </a:prstGeom>
        <a:noFill/>
        <a:ln>
          <a:noFill/>
        </a:ln>
      </xdr:spPr>
    </xdr:pic>
    <xdr:clientData/>
  </xdr:twoCellAnchor>
  <xdr:twoCellAnchor editAs="oneCell">
    <xdr:from>
      <xdr:col>2</xdr:col>
      <xdr:colOff>429261</xdr:colOff>
      <xdr:row>1</xdr:row>
      <xdr:rowOff>193039</xdr:rowOff>
    </xdr:from>
    <xdr:to>
      <xdr:col>2</xdr:col>
      <xdr:colOff>1090083</xdr:colOff>
      <xdr:row>1</xdr:row>
      <xdr:rowOff>906991</xdr:rowOff>
    </xdr:to>
    <xdr:pic>
      <xdr:nvPicPr>
        <xdr:cNvPr id="8" name="Image 7">
          <a:extLst>
            <a:ext uri="{FF2B5EF4-FFF2-40B4-BE49-F238E27FC236}">
              <a16:creationId xmlns:a16="http://schemas.microsoft.com/office/drawing/2014/main" id="{C855079B-F7A9-42B9-89B2-2997388842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5186" y="583564"/>
          <a:ext cx="660822" cy="713952"/>
        </a:xfrm>
        <a:prstGeom prst="rect">
          <a:avLst/>
        </a:prstGeom>
        <a:noFill/>
        <a:ln>
          <a:noFill/>
        </a:ln>
      </xdr:spPr>
    </xdr:pic>
    <xdr:clientData/>
  </xdr:twoCellAnchor>
  <xdr:twoCellAnchor editAs="oneCell">
    <xdr:from>
      <xdr:col>1</xdr:col>
      <xdr:colOff>234160</xdr:colOff>
      <xdr:row>1</xdr:row>
      <xdr:rowOff>1086849</xdr:rowOff>
    </xdr:from>
    <xdr:to>
      <xdr:col>2</xdr:col>
      <xdr:colOff>1439956</xdr:colOff>
      <xdr:row>4</xdr:row>
      <xdr:rowOff>166279</xdr:rowOff>
    </xdr:to>
    <xdr:pic>
      <xdr:nvPicPr>
        <xdr:cNvPr id="9" name="Image 8">
          <a:extLst>
            <a:ext uri="{FF2B5EF4-FFF2-40B4-BE49-F238E27FC236}">
              <a16:creationId xmlns:a16="http://schemas.microsoft.com/office/drawing/2014/main" id="{1B7A60E0-1BDF-4C5A-A284-AD1E03DC141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6160" y="1288555"/>
          <a:ext cx="2124678" cy="637048"/>
        </a:xfrm>
        <a:prstGeom prst="rect">
          <a:avLst/>
        </a:prstGeom>
      </xdr:spPr>
    </xdr:pic>
    <xdr:clientData/>
  </xdr:twoCellAnchor>
  <xdr:twoCellAnchor editAs="oneCell">
    <xdr:from>
      <xdr:col>15</xdr:col>
      <xdr:colOff>761429</xdr:colOff>
      <xdr:row>1</xdr:row>
      <xdr:rowOff>26894</xdr:rowOff>
    </xdr:from>
    <xdr:to>
      <xdr:col>17</xdr:col>
      <xdr:colOff>862856</xdr:colOff>
      <xdr:row>1</xdr:row>
      <xdr:rowOff>994365</xdr:rowOff>
    </xdr:to>
    <xdr:pic>
      <xdr:nvPicPr>
        <xdr:cNvPr id="10" name="Image 9">
          <a:extLst>
            <a:ext uri="{FF2B5EF4-FFF2-40B4-BE49-F238E27FC236}">
              <a16:creationId xmlns:a16="http://schemas.microsoft.com/office/drawing/2014/main" id="{1C0C8295-439B-4D2B-BCAA-41B0B4FCA30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18370" y="228600"/>
          <a:ext cx="1244427"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832040</xdr:colOff>
      <xdr:row>1</xdr:row>
      <xdr:rowOff>956421</xdr:rowOff>
    </xdr:from>
    <xdr:to>
      <xdr:col>17</xdr:col>
      <xdr:colOff>476814</xdr:colOff>
      <xdr:row>4</xdr:row>
      <xdr:rowOff>177051</xdr:rowOff>
    </xdr:to>
    <xdr:pic>
      <xdr:nvPicPr>
        <xdr:cNvPr id="11" name="Image 10" descr="Agence du Numérique en Santé - YouTube">
          <a:extLst>
            <a:ext uri="{FF2B5EF4-FFF2-40B4-BE49-F238E27FC236}">
              <a16:creationId xmlns:a16="http://schemas.microsoft.com/office/drawing/2014/main" id="{753CB3B7-D1D2-48E7-89A0-AEF487F7646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9388981" y="1158127"/>
          <a:ext cx="787774" cy="77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30256</xdr:rowOff>
    </xdr:from>
    <xdr:to>
      <xdr:col>1</xdr:col>
      <xdr:colOff>1414182</xdr:colOff>
      <xdr:row>1</xdr:row>
      <xdr:rowOff>1020856</xdr:rowOff>
    </xdr:to>
    <xdr:pic>
      <xdr:nvPicPr>
        <xdr:cNvPr id="7" name="Image 6" descr="Agrandissement de &quot;logo france relance&quot;">
          <a:extLst>
            <a:ext uri="{FF2B5EF4-FFF2-40B4-BE49-F238E27FC236}">
              <a16:creationId xmlns:a16="http://schemas.microsoft.com/office/drawing/2014/main" id="{27B4A479-4058-4261-9DD7-6BE9C877D6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30281"/>
          <a:ext cx="1385607" cy="990600"/>
        </a:xfrm>
        <a:prstGeom prst="rect">
          <a:avLst/>
        </a:prstGeom>
        <a:noFill/>
        <a:ln>
          <a:noFill/>
        </a:ln>
      </xdr:spPr>
    </xdr:pic>
    <xdr:clientData/>
  </xdr:twoCellAnchor>
  <xdr:twoCellAnchor editAs="oneCell">
    <xdr:from>
      <xdr:col>1</xdr:col>
      <xdr:colOff>1319568</xdr:colOff>
      <xdr:row>1</xdr:row>
      <xdr:rowOff>166145</xdr:rowOff>
    </xdr:from>
    <xdr:to>
      <xdr:col>1</xdr:col>
      <xdr:colOff>1980390</xdr:colOff>
      <xdr:row>1</xdr:row>
      <xdr:rowOff>880097</xdr:rowOff>
    </xdr:to>
    <xdr:pic>
      <xdr:nvPicPr>
        <xdr:cNvPr id="8" name="Image 7">
          <a:extLst>
            <a:ext uri="{FF2B5EF4-FFF2-40B4-BE49-F238E27FC236}">
              <a16:creationId xmlns:a16="http://schemas.microsoft.com/office/drawing/2014/main" id="{162351FB-8D52-4956-8DFD-85DA3FDC263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1568" y="366170"/>
          <a:ext cx="660822" cy="713952"/>
        </a:xfrm>
        <a:prstGeom prst="rect">
          <a:avLst/>
        </a:prstGeom>
        <a:noFill/>
        <a:ln>
          <a:noFill/>
        </a:ln>
      </xdr:spPr>
    </xdr:pic>
    <xdr:clientData/>
  </xdr:twoCellAnchor>
  <xdr:twoCellAnchor editAs="oneCell">
    <xdr:from>
      <xdr:col>1</xdr:col>
      <xdr:colOff>253210</xdr:colOff>
      <xdr:row>1</xdr:row>
      <xdr:rowOff>1079005</xdr:rowOff>
    </xdr:from>
    <xdr:to>
      <xdr:col>2</xdr:col>
      <xdr:colOff>63313</xdr:colOff>
      <xdr:row>4</xdr:row>
      <xdr:rowOff>153953</xdr:rowOff>
    </xdr:to>
    <xdr:pic>
      <xdr:nvPicPr>
        <xdr:cNvPr id="9" name="Image 8">
          <a:extLst>
            <a:ext uri="{FF2B5EF4-FFF2-40B4-BE49-F238E27FC236}">
              <a16:creationId xmlns:a16="http://schemas.microsoft.com/office/drawing/2014/main" id="{032F4052-065E-40D7-8CFF-EA2D9695440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5210" y="1279030"/>
          <a:ext cx="2124678" cy="637048"/>
        </a:xfrm>
        <a:prstGeom prst="rect">
          <a:avLst/>
        </a:prstGeom>
      </xdr:spPr>
    </xdr:pic>
    <xdr:clientData/>
  </xdr:twoCellAnchor>
  <xdr:twoCellAnchor editAs="oneCell">
    <xdr:from>
      <xdr:col>7</xdr:col>
      <xdr:colOff>230270</xdr:colOff>
      <xdr:row>1</xdr:row>
      <xdr:rowOff>19050</xdr:rowOff>
    </xdr:from>
    <xdr:to>
      <xdr:col>8</xdr:col>
      <xdr:colOff>712697</xdr:colOff>
      <xdr:row>1</xdr:row>
      <xdr:rowOff>986521</xdr:rowOff>
    </xdr:to>
    <xdr:pic>
      <xdr:nvPicPr>
        <xdr:cNvPr id="10" name="Image 9">
          <a:extLst>
            <a:ext uri="{FF2B5EF4-FFF2-40B4-BE49-F238E27FC236}">
              <a16:creationId xmlns:a16="http://schemas.microsoft.com/office/drawing/2014/main" id="{91346E6B-7D58-4076-94D3-1E4E03F3C82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50570" y="219075"/>
          <a:ext cx="1244427"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272306</xdr:colOff>
      <xdr:row>1</xdr:row>
      <xdr:rowOff>967627</xdr:rowOff>
    </xdr:from>
    <xdr:to>
      <xdr:col>8</xdr:col>
      <xdr:colOff>298080</xdr:colOff>
      <xdr:row>4</xdr:row>
      <xdr:rowOff>183775</xdr:rowOff>
    </xdr:to>
    <xdr:pic>
      <xdr:nvPicPr>
        <xdr:cNvPr id="11" name="Image 10" descr="Agence du Numérique en Santé - YouTube">
          <a:extLst>
            <a:ext uri="{FF2B5EF4-FFF2-40B4-BE49-F238E27FC236}">
              <a16:creationId xmlns:a16="http://schemas.microsoft.com/office/drawing/2014/main" id="{764BA659-9EC7-4F3A-AA8E-9D403215349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2606" y="1167652"/>
          <a:ext cx="787774" cy="77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FE3C-B61B-44C7-9131-AEC79108D909}">
  <sheetPr>
    <tabColor theme="8"/>
  </sheetPr>
  <dimension ref="B2:U59"/>
  <sheetViews>
    <sheetView topLeftCell="A34" zoomScale="110" zoomScaleNormal="110" workbookViewId="0">
      <selection activeCell="B40" sqref="B40:U42"/>
    </sheetView>
  </sheetViews>
  <sheetFormatPr baseColWidth="10" defaultColWidth="11.42578125" defaultRowHeight="15" x14ac:dyDescent="0.25"/>
  <cols>
    <col min="1" max="20" width="11.42578125" style="1"/>
    <col min="21" max="21" width="28.28515625" style="1" customWidth="1"/>
    <col min="22" max="16384" width="11.42578125" style="1"/>
  </cols>
  <sheetData>
    <row r="2" spans="2:21" ht="15.75" thickBot="1" x14ac:dyDescent="0.3"/>
    <row r="3" spans="2:21" ht="93.75" customHeight="1" x14ac:dyDescent="0.25">
      <c r="B3" s="169" t="s">
        <v>0</v>
      </c>
      <c r="C3" s="170"/>
      <c r="D3" s="170"/>
      <c r="E3" s="170"/>
      <c r="F3" s="170"/>
      <c r="G3" s="170"/>
      <c r="H3" s="170"/>
      <c r="I3" s="170"/>
      <c r="J3" s="170"/>
      <c r="K3" s="170"/>
      <c r="L3" s="170"/>
      <c r="M3" s="170"/>
      <c r="N3" s="170"/>
      <c r="O3" s="170"/>
      <c r="P3" s="170"/>
      <c r="Q3" s="170"/>
      <c r="R3" s="170"/>
      <c r="S3" s="170"/>
      <c r="T3" s="170"/>
      <c r="U3" s="171"/>
    </row>
    <row r="4" spans="2:21" ht="15" customHeight="1" x14ac:dyDescent="0.25">
      <c r="B4" s="172"/>
      <c r="C4" s="173"/>
      <c r="D4" s="173"/>
      <c r="E4" s="173"/>
      <c r="F4" s="173"/>
      <c r="G4" s="173"/>
      <c r="H4" s="173"/>
      <c r="I4" s="173"/>
      <c r="J4" s="173"/>
      <c r="K4" s="173"/>
      <c r="L4" s="173"/>
      <c r="M4" s="173"/>
      <c r="N4" s="173"/>
      <c r="O4" s="173"/>
      <c r="P4" s="173"/>
      <c r="Q4" s="173"/>
      <c r="R4" s="173"/>
      <c r="S4" s="173"/>
      <c r="T4" s="173"/>
      <c r="U4" s="174"/>
    </row>
    <row r="5" spans="2:21" ht="15" customHeight="1" x14ac:dyDescent="0.25">
      <c r="B5" s="172"/>
      <c r="C5" s="173"/>
      <c r="D5" s="173"/>
      <c r="E5" s="173"/>
      <c r="F5" s="173"/>
      <c r="G5" s="173"/>
      <c r="H5" s="173"/>
      <c r="I5" s="173"/>
      <c r="J5" s="173"/>
      <c r="K5" s="173"/>
      <c r="L5" s="173"/>
      <c r="M5" s="173"/>
      <c r="N5" s="173"/>
      <c r="O5" s="173"/>
      <c r="P5" s="173"/>
      <c r="Q5" s="173"/>
      <c r="R5" s="173"/>
      <c r="S5" s="173"/>
      <c r="T5" s="173"/>
      <c r="U5" s="174"/>
    </row>
    <row r="6" spans="2:21" ht="15" customHeight="1" thickBot="1" x14ac:dyDescent="0.3">
      <c r="B6" s="175"/>
      <c r="C6" s="176"/>
      <c r="D6" s="176"/>
      <c r="E6" s="176"/>
      <c r="F6" s="176"/>
      <c r="G6" s="176"/>
      <c r="H6" s="176"/>
      <c r="I6" s="176"/>
      <c r="J6" s="176"/>
      <c r="K6" s="176"/>
      <c r="L6" s="176"/>
      <c r="M6" s="176"/>
      <c r="N6" s="176"/>
      <c r="O6" s="176"/>
      <c r="P6" s="176"/>
      <c r="Q6" s="176"/>
      <c r="R6" s="176"/>
      <c r="S6" s="176"/>
      <c r="T6" s="176"/>
      <c r="U6" s="177"/>
    </row>
    <row r="7" spans="2:21" ht="15" customHeight="1" x14ac:dyDescent="0.3">
      <c r="C7" s="14"/>
      <c r="D7" s="14"/>
      <c r="E7" s="14"/>
      <c r="F7" s="14"/>
      <c r="G7" s="14"/>
      <c r="H7" s="14"/>
      <c r="I7" s="14"/>
      <c r="J7" s="14"/>
      <c r="K7" s="14"/>
      <c r="L7" s="14"/>
      <c r="M7" s="14"/>
      <c r="N7" s="14"/>
    </row>
    <row r="8" spans="2:21" ht="15.75" thickBot="1" x14ac:dyDescent="0.3"/>
    <row r="9" spans="2:21" ht="15.75" thickBot="1" x14ac:dyDescent="0.3">
      <c r="B9" s="189" t="s">
        <v>1</v>
      </c>
      <c r="C9" s="189"/>
      <c r="E9" s="182"/>
      <c r="F9" s="183"/>
      <c r="G9" s="183"/>
      <c r="H9" s="183"/>
      <c r="I9" s="183"/>
      <c r="J9" s="183"/>
      <c r="K9" s="183"/>
      <c r="L9" s="183"/>
      <c r="M9" s="184"/>
      <c r="P9" s="181" t="s">
        <v>2</v>
      </c>
      <c r="Q9" s="181"/>
      <c r="S9" s="178">
        <f ca="1">TODAY()</f>
        <v>45377</v>
      </c>
      <c r="T9" s="179"/>
      <c r="U9" s="180"/>
    </row>
    <row r="10" spans="2:21" ht="15.75" thickBot="1" x14ac:dyDescent="0.3"/>
    <row r="11" spans="2:21" ht="15.75" thickBot="1" x14ac:dyDescent="0.3">
      <c r="B11" s="189" t="s">
        <v>3</v>
      </c>
      <c r="C11" s="189"/>
      <c r="E11" s="182"/>
      <c r="F11" s="183"/>
      <c r="G11" s="183"/>
      <c r="H11" s="183"/>
      <c r="I11" s="183"/>
      <c r="J11" s="183"/>
      <c r="K11" s="183"/>
      <c r="L11" s="183"/>
      <c r="M11" s="184"/>
    </row>
    <row r="12" spans="2:21" ht="15.75" thickBot="1" x14ac:dyDescent="0.3"/>
    <row r="13" spans="2:21" x14ac:dyDescent="0.25">
      <c r="B13" s="2"/>
      <c r="C13" s="3"/>
      <c r="D13" s="3"/>
      <c r="E13" s="3"/>
      <c r="F13" s="3"/>
      <c r="G13" s="3"/>
      <c r="H13" s="3"/>
      <c r="I13" s="3"/>
      <c r="J13" s="3"/>
      <c r="K13" s="3"/>
      <c r="L13" s="3"/>
      <c r="M13" s="3"/>
      <c r="N13" s="3"/>
      <c r="O13" s="3"/>
      <c r="P13" s="3"/>
      <c r="Q13" s="3"/>
      <c r="R13" s="3"/>
      <c r="S13" s="3"/>
      <c r="T13" s="3"/>
      <c r="U13" s="4"/>
    </row>
    <row r="14" spans="2:21" x14ac:dyDescent="0.25">
      <c r="B14" s="83" t="s">
        <v>4</v>
      </c>
      <c r="C14" s="84"/>
      <c r="D14" s="84"/>
      <c r="E14" s="84"/>
      <c r="F14" s="84"/>
      <c r="G14" s="84"/>
      <c r="H14" s="84"/>
      <c r="I14" s="84"/>
      <c r="J14" s="84"/>
      <c r="K14" s="84"/>
      <c r="L14" s="84"/>
      <c r="M14" s="84"/>
      <c r="N14" s="84"/>
      <c r="O14" s="84"/>
      <c r="P14" s="84"/>
      <c r="Q14" s="84"/>
      <c r="R14" s="84"/>
      <c r="S14" s="84"/>
      <c r="T14" s="84"/>
      <c r="U14" s="85"/>
    </row>
    <row r="15" spans="2:21" ht="15" customHeight="1" x14ac:dyDescent="0.25">
      <c r="B15" s="153" t="s">
        <v>5</v>
      </c>
      <c r="C15" s="154"/>
      <c r="D15" s="154"/>
      <c r="E15" s="154"/>
      <c r="F15" s="154"/>
      <c r="G15" s="154"/>
      <c r="H15" s="154"/>
      <c r="I15" s="154"/>
      <c r="J15" s="154"/>
      <c r="K15" s="154"/>
      <c r="L15" s="154"/>
      <c r="M15" s="154"/>
      <c r="N15" s="154"/>
      <c r="O15" s="154"/>
      <c r="P15" s="154"/>
      <c r="Q15" s="154"/>
      <c r="R15" s="154"/>
      <c r="S15" s="154"/>
      <c r="T15" s="154"/>
      <c r="U15" s="155"/>
    </row>
    <row r="16" spans="2:21" x14ac:dyDescent="0.25">
      <c r="B16" s="153"/>
      <c r="C16" s="154"/>
      <c r="D16" s="154"/>
      <c r="E16" s="154"/>
      <c r="F16" s="154"/>
      <c r="G16" s="154"/>
      <c r="H16" s="154"/>
      <c r="I16" s="154"/>
      <c r="J16" s="154"/>
      <c r="K16" s="154"/>
      <c r="L16" s="154"/>
      <c r="M16" s="154"/>
      <c r="N16" s="154"/>
      <c r="O16" s="154"/>
      <c r="P16" s="154"/>
      <c r="Q16" s="154"/>
      <c r="R16" s="154"/>
      <c r="S16" s="154"/>
      <c r="T16" s="154"/>
      <c r="U16" s="155"/>
    </row>
    <row r="17" spans="2:21" x14ac:dyDescent="0.25">
      <c r="B17" s="153"/>
      <c r="C17" s="154"/>
      <c r="D17" s="154"/>
      <c r="E17" s="154"/>
      <c r="F17" s="154"/>
      <c r="G17" s="154"/>
      <c r="H17" s="154"/>
      <c r="I17" s="154"/>
      <c r="J17" s="154"/>
      <c r="K17" s="154"/>
      <c r="L17" s="154"/>
      <c r="M17" s="154"/>
      <c r="N17" s="154"/>
      <c r="O17" s="154"/>
      <c r="P17" s="154"/>
      <c r="Q17" s="154"/>
      <c r="R17" s="154"/>
      <c r="S17" s="154"/>
      <c r="T17" s="154"/>
      <c r="U17" s="155"/>
    </row>
    <row r="18" spans="2:21" x14ac:dyDescent="0.25">
      <c r="B18" s="153"/>
      <c r="C18" s="154"/>
      <c r="D18" s="154"/>
      <c r="E18" s="154"/>
      <c r="F18" s="154"/>
      <c r="G18" s="154"/>
      <c r="H18" s="154"/>
      <c r="I18" s="154"/>
      <c r="J18" s="154"/>
      <c r="K18" s="154"/>
      <c r="L18" s="154"/>
      <c r="M18" s="154"/>
      <c r="N18" s="154"/>
      <c r="O18" s="154"/>
      <c r="P18" s="154"/>
      <c r="Q18" s="154"/>
      <c r="R18" s="154"/>
      <c r="S18" s="154"/>
      <c r="T18" s="154"/>
      <c r="U18" s="155"/>
    </row>
    <row r="19" spans="2:21" x14ac:dyDescent="0.25">
      <c r="B19" s="153"/>
      <c r="C19" s="154"/>
      <c r="D19" s="154"/>
      <c r="E19" s="154"/>
      <c r="F19" s="154"/>
      <c r="G19" s="154"/>
      <c r="H19" s="154"/>
      <c r="I19" s="154"/>
      <c r="J19" s="154"/>
      <c r="K19" s="154"/>
      <c r="L19" s="154"/>
      <c r="M19" s="154"/>
      <c r="N19" s="154"/>
      <c r="O19" s="154"/>
      <c r="P19" s="154"/>
      <c r="Q19" s="154"/>
      <c r="R19" s="154"/>
      <c r="S19" s="154"/>
      <c r="T19" s="154"/>
      <c r="U19" s="155"/>
    </row>
    <row r="20" spans="2:21" x14ac:dyDescent="0.25">
      <c r="B20" s="153"/>
      <c r="C20" s="154"/>
      <c r="D20" s="154"/>
      <c r="E20" s="154"/>
      <c r="F20" s="154"/>
      <c r="G20" s="154"/>
      <c r="H20" s="154"/>
      <c r="I20" s="154"/>
      <c r="J20" s="154"/>
      <c r="K20" s="154"/>
      <c r="L20" s="154"/>
      <c r="M20" s="154"/>
      <c r="N20" s="154"/>
      <c r="O20" s="154"/>
      <c r="P20" s="154"/>
      <c r="Q20" s="154"/>
      <c r="R20" s="154"/>
      <c r="S20" s="154"/>
      <c r="T20" s="154"/>
      <c r="U20" s="155"/>
    </row>
    <row r="21" spans="2:21" x14ac:dyDescent="0.25">
      <c r="B21" s="82"/>
      <c r="C21" s="95"/>
      <c r="D21" s="95"/>
      <c r="E21" s="95"/>
      <c r="F21" s="95"/>
      <c r="G21" s="95"/>
      <c r="H21" s="95"/>
      <c r="I21" s="95"/>
      <c r="J21" s="95"/>
      <c r="K21" s="95"/>
      <c r="L21" s="95"/>
      <c r="M21" s="95"/>
      <c r="N21" s="95"/>
      <c r="O21" s="95"/>
      <c r="P21" s="95"/>
      <c r="Q21" s="95"/>
      <c r="R21" s="95"/>
      <c r="S21" s="95"/>
      <c r="T21" s="95"/>
      <c r="U21" s="96"/>
    </row>
    <row r="22" spans="2:21" x14ac:dyDescent="0.25">
      <c r="B22" s="185" t="s">
        <v>6</v>
      </c>
      <c r="C22" s="186"/>
      <c r="D22" s="186"/>
      <c r="E22" s="186"/>
      <c r="F22" s="186"/>
      <c r="G22" s="186"/>
      <c r="H22" s="186"/>
      <c r="I22" s="186"/>
      <c r="J22" s="186"/>
      <c r="K22" s="186"/>
      <c r="L22" s="186"/>
      <c r="M22" s="186"/>
      <c r="N22" s="186"/>
      <c r="O22" s="186"/>
      <c r="P22" s="186"/>
      <c r="Q22" s="186"/>
      <c r="R22" s="186"/>
      <c r="S22" s="186"/>
      <c r="T22" s="186"/>
      <c r="U22" s="187"/>
    </row>
    <row r="23" spans="2:21" x14ac:dyDescent="0.25">
      <c r="B23" s="188"/>
      <c r="C23" s="186"/>
      <c r="D23" s="186"/>
      <c r="E23" s="186"/>
      <c r="F23" s="186"/>
      <c r="G23" s="186"/>
      <c r="H23" s="186"/>
      <c r="I23" s="186"/>
      <c r="J23" s="186"/>
      <c r="K23" s="186"/>
      <c r="L23" s="186"/>
      <c r="M23" s="186"/>
      <c r="N23" s="186"/>
      <c r="O23" s="186"/>
      <c r="P23" s="186"/>
      <c r="Q23" s="186"/>
      <c r="R23" s="186"/>
      <c r="S23" s="186"/>
      <c r="T23" s="186"/>
      <c r="U23" s="187"/>
    </row>
    <row r="24" spans="2:21" x14ac:dyDescent="0.25">
      <c r="B24" s="188"/>
      <c r="C24" s="186"/>
      <c r="D24" s="186"/>
      <c r="E24" s="186"/>
      <c r="F24" s="186"/>
      <c r="G24" s="186"/>
      <c r="H24" s="186"/>
      <c r="I24" s="186"/>
      <c r="J24" s="186"/>
      <c r="K24" s="186"/>
      <c r="L24" s="186"/>
      <c r="M24" s="186"/>
      <c r="N24" s="186"/>
      <c r="O24" s="186"/>
      <c r="P24" s="186"/>
      <c r="Q24" s="186"/>
      <c r="R24" s="186"/>
      <c r="S24" s="186"/>
      <c r="T24" s="186"/>
      <c r="U24" s="187"/>
    </row>
    <row r="25" spans="2:21" x14ac:dyDescent="0.25">
      <c r="B25" s="188"/>
      <c r="C25" s="186"/>
      <c r="D25" s="186"/>
      <c r="E25" s="186"/>
      <c r="F25" s="186"/>
      <c r="G25" s="186"/>
      <c r="H25" s="186"/>
      <c r="I25" s="186"/>
      <c r="J25" s="186"/>
      <c r="K25" s="186"/>
      <c r="L25" s="186"/>
      <c r="M25" s="186"/>
      <c r="N25" s="186"/>
      <c r="O25" s="186"/>
      <c r="P25" s="186"/>
      <c r="Q25" s="186"/>
      <c r="R25" s="186"/>
      <c r="S25" s="186"/>
      <c r="T25" s="186"/>
      <c r="U25" s="187"/>
    </row>
    <row r="26" spans="2:21" x14ac:dyDescent="0.25">
      <c r="B26" s="188"/>
      <c r="C26" s="186"/>
      <c r="D26" s="186"/>
      <c r="E26" s="186"/>
      <c r="F26" s="186"/>
      <c r="G26" s="186"/>
      <c r="H26" s="186"/>
      <c r="I26" s="186"/>
      <c r="J26" s="186"/>
      <c r="K26" s="186"/>
      <c r="L26" s="186"/>
      <c r="M26" s="186"/>
      <c r="N26" s="186"/>
      <c r="O26" s="186"/>
      <c r="P26" s="186"/>
      <c r="Q26" s="186"/>
      <c r="R26" s="186"/>
      <c r="S26" s="186"/>
      <c r="T26" s="186"/>
      <c r="U26" s="187"/>
    </row>
    <row r="27" spans="2:21" x14ac:dyDescent="0.25">
      <c r="B27" s="112"/>
      <c r="C27" s="113"/>
      <c r="D27" s="113"/>
      <c r="E27" s="113"/>
      <c r="F27" s="113"/>
      <c r="G27" s="113"/>
      <c r="H27" s="113"/>
      <c r="I27" s="113"/>
      <c r="J27" s="113"/>
      <c r="K27" s="113"/>
      <c r="L27" s="113"/>
      <c r="M27" s="113"/>
      <c r="N27" s="113"/>
      <c r="O27" s="113"/>
      <c r="P27" s="113"/>
      <c r="Q27" s="113"/>
      <c r="R27" s="113"/>
      <c r="S27" s="113"/>
      <c r="T27" s="113"/>
      <c r="U27" s="114"/>
    </row>
    <row r="28" spans="2:21" x14ac:dyDescent="0.25">
      <c r="B28" s="83" t="s">
        <v>7</v>
      </c>
      <c r="C28" s="84"/>
      <c r="D28" s="84"/>
      <c r="E28" s="84"/>
      <c r="F28" s="84"/>
      <c r="G28" s="84"/>
      <c r="H28" s="84"/>
      <c r="I28" s="84"/>
      <c r="J28" s="84"/>
      <c r="K28" s="84"/>
      <c r="L28" s="84"/>
      <c r="M28" s="84"/>
      <c r="N28" s="84"/>
      <c r="O28" s="84"/>
      <c r="P28" s="84"/>
      <c r="Q28" s="84"/>
      <c r="R28" s="84"/>
      <c r="S28" s="84"/>
      <c r="T28" s="84"/>
      <c r="U28" s="85"/>
    </row>
    <row r="29" spans="2:21" ht="15" customHeight="1" x14ac:dyDescent="0.25">
      <c r="B29" s="153" t="s">
        <v>8</v>
      </c>
      <c r="C29" s="157"/>
      <c r="D29" s="157"/>
      <c r="E29" s="157"/>
      <c r="F29" s="157"/>
      <c r="G29" s="157"/>
      <c r="H29" s="157"/>
      <c r="I29" s="157"/>
      <c r="J29" s="157"/>
      <c r="K29" s="157"/>
      <c r="L29" s="157"/>
      <c r="M29" s="157"/>
      <c r="N29" s="157"/>
      <c r="O29" s="157"/>
      <c r="P29" s="157"/>
      <c r="Q29" s="157"/>
      <c r="R29" s="157"/>
      <c r="S29" s="157"/>
      <c r="T29" s="157"/>
      <c r="U29" s="158"/>
    </row>
    <row r="30" spans="2:21" ht="15" customHeight="1" x14ac:dyDescent="0.25">
      <c r="B30" s="159"/>
      <c r="C30" s="157"/>
      <c r="D30" s="157"/>
      <c r="E30" s="157"/>
      <c r="F30" s="157"/>
      <c r="G30" s="157"/>
      <c r="H30" s="157"/>
      <c r="I30" s="157"/>
      <c r="J30" s="157"/>
      <c r="K30" s="157"/>
      <c r="L30" s="157"/>
      <c r="M30" s="157"/>
      <c r="N30" s="157"/>
      <c r="O30" s="157"/>
      <c r="P30" s="157"/>
      <c r="Q30" s="157"/>
      <c r="R30" s="157"/>
      <c r="S30" s="157"/>
      <c r="T30" s="157"/>
      <c r="U30" s="158"/>
    </row>
    <row r="31" spans="2:21" ht="15" customHeight="1" x14ac:dyDescent="0.25">
      <c r="B31" s="159"/>
      <c r="C31" s="157"/>
      <c r="D31" s="157"/>
      <c r="E31" s="157"/>
      <c r="F31" s="157"/>
      <c r="G31" s="157"/>
      <c r="H31" s="157"/>
      <c r="I31" s="157"/>
      <c r="J31" s="157"/>
      <c r="K31" s="157"/>
      <c r="L31" s="157"/>
      <c r="M31" s="157"/>
      <c r="N31" s="157"/>
      <c r="O31" s="157"/>
      <c r="P31" s="157"/>
      <c r="Q31" s="157"/>
      <c r="R31" s="157"/>
      <c r="S31" s="157"/>
      <c r="T31" s="157"/>
      <c r="U31" s="158"/>
    </row>
    <row r="32" spans="2:21" ht="15" customHeight="1" x14ac:dyDescent="0.25">
      <c r="B32" s="159"/>
      <c r="C32" s="157"/>
      <c r="D32" s="157"/>
      <c r="E32" s="157"/>
      <c r="F32" s="157"/>
      <c r="G32" s="157"/>
      <c r="H32" s="157"/>
      <c r="I32" s="157"/>
      <c r="J32" s="157"/>
      <c r="K32" s="157"/>
      <c r="L32" s="157"/>
      <c r="M32" s="157"/>
      <c r="N32" s="157"/>
      <c r="O32" s="157"/>
      <c r="P32" s="157"/>
      <c r="Q32" s="157"/>
      <c r="R32" s="157"/>
      <c r="S32" s="157"/>
      <c r="T32" s="157"/>
      <c r="U32" s="158"/>
    </row>
    <row r="33" spans="2:21" ht="15" customHeight="1" x14ac:dyDescent="0.25">
      <c r="B33" s="159"/>
      <c r="C33" s="157"/>
      <c r="D33" s="157"/>
      <c r="E33" s="157"/>
      <c r="F33" s="157"/>
      <c r="G33" s="157"/>
      <c r="H33" s="157"/>
      <c r="I33" s="157"/>
      <c r="J33" s="157"/>
      <c r="K33" s="157"/>
      <c r="L33" s="157"/>
      <c r="M33" s="157"/>
      <c r="N33" s="157"/>
      <c r="O33" s="157"/>
      <c r="P33" s="157"/>
      <c r="Q33" s="157"/>
      <c r="R33" s="157"/>
      <c r="S33" s="157"/>
      <c r="T33" s="157"/>
      <c r="U33" s="158"/>
    </row>
    <row r="34" spans="2:21" ht="15" customHeight="1" x14ac:dyDescent="0.25">
      <c r="B34" s="159"/>
      <c r="C34" s="157"/>
      <c r="D34" s="157"/>
      <c r="E34" s="157"/>
      <c r="F34" s="157"/>
      <c r="G34" s="157"/>
      <c r="H34" s="157"/>
      <c r="I34" s="157"/>
      <c r="J34" s="157"/>
      <c r="K34" s="157"/>
      <c r="L34" s="157"/>
      <c r="M34" s="157"/>
      <c r="N34" s="157"/>
      <c r="O34" s="157"/>
      <c r="P34" s="157"/>
      <c r="Q34" s="157"/>
      <c r="R34" s="157"/>
      <c r="S34" s="157"/>
      <c r="T34" s="157"/>
      <c r="U34" s="158"/>
    </row>
    <row r="35" spans="2:21" ht="38.1" customHeight="1" x14ac:dyDescent="0.25">
      <c r="B35" s="159"/>
      <c r="C35" s="157"/>
      <c r="D35" s="157"/>
      <c r="E35" s="157"/>
      <c r="F35" s="157"/>
      <c r="G35" s="157"/>
      <c r="H35" s="157"/>
      <c r="I35" s="157"/>
      <c r="J35" s="157"/>
      <c r="K35" s="157"/>
      <c r="L35" s="157"/>
      <c r="M35" s="157"/>
      <c r="N35" s="157"/>
      <c r="O35" s="157"/>
      <c r="P35" s="157"/>
      <c r="Q35" s="157"/>
      <c r="R35" s="157"/>
      <c r="S35" s="157"/>
      <c r="T35" s="157"/>
      <c r="U35" s="158"/>
    </row>
    <row r="36" spans="2:21" x14ac:dyDescent="0.25">
      <c r="B36" s="140" t="s">
        <v>9</v>
      </c>
      <c r="C36" s="141"/>
      <c r="D36" s="141"/>
      <c r="E36" s="141"/>
      <c r="F36" s="141"/>
      <c r="G36" s="141"/>
      <c r="H36" s="108"/>
      <c r="I36" s="108"/>
      <c r="J36" s="108"/>
      <c r="K36" s="108"/>
      <c r="L36" s="108"/>
      <c r="M36" s="108"/>
      <c r="N36" s="108"/>
      <c r="O36" s="108"/>
      <c r="P36" s="108"/>
      <c r="Q36" s="108"/>
      <c r="R36" s="108"/>
      <c r="S36" s="108"/>
      <c r="T36" s="108"/>
      <c r="U36" s="109"/>
    </row>
    <row r="37" spans="2:21" x14ac:dyDescent="0.25">
      <c r="B37" s="153" t="s">
        <v>10</v>
      </c>
      <c r="C37" s="154"/>
      <c r="D37" s="154"/>
      <c r="E37" s="154"/>
      <c r="F37" s="154"/>
      <c r="G37" s="154"/>
      <c r="H37" s="154"/>
      <c r="I37" s="154"/>
      <c r="J37" s="154"/>
      <c r="K37" s="154"/>
      <c r="L37" s="154"/>
      <c r="M37" s="154"/>
      <c r="N37" s="154"/>
      <c r="O37" s="154"/>
      <c r="P37" s="154"/>
      <c r="Q37" s="154"/>
      <c r="R37" s="154"/>
      <c r="S37" s="154"/>
      <c r="T37" s="154"/>
      <c r="U37" s="155"/>
    </row>
    <row r="38" spans="2:21" x14ac:dyDescent="0.25">
      <c r="B38" s="153"/>
      <c r="C38" s="154"/>
      <c r="D38" s="154"/>
      <c r="E38" s="154"/>
      <c r="F38" s="154"/>
      <c r="G38" s="154"/>
      <c r="H38" s="154"/>
      <c r="I38" s="154"/>
      <c r="J38" s="154"/>
      <c r="K38" s="154"/>
      <c r="L38" s="154"/>
      <c r="M38" s="154"/>
      <c r="N38" s="154"/>
      <c r="O38" s="154"/>
      <c r="P38" s="154"/>
      <c r="Q38" s="154"/>
      <c r="R38" s="154"/>
      <c r="S38" s="154"/>
      <c r="T38" s="154"/>
      <c r="U38" s="155"/>
    </row>
    <row r="39" spans="2:21" x14ac:dyDescent="0.25">
      <c r="B39" s="142" t="s">
        <v>11</v>
      </c>
      <c r="C39" s="143"/>
      <c r="D39" s="143"/>
      <c r="E39" s="143"/>
      <c r="F39" s="143"/>
      <c r="G39" s="143"/>
      <c r="H39" s="108"/>
      <c r="I39" s="108"/>
      <c r="J39" s="108"/>
      <c r="K39" s="108"/>
      <c r="L39" s="108"/>
      <c r="M39" s="108"/>
      <c r="N39" s="108"/>
      <c r="O39" s="108"/>
      <c r="P39" s="108"/>
      <c r="Q39" s="108"/>
      <c r="R39" s="108"/>
      <c r="S39" s="108"/>
      <c r="T39" s="108"/>
      <c r="U39" s="109"/>
    </row>
    <row r="40" spans="2:21" x14ac:dyDescent="0.25">
      <c r="B40" s="153" t="s">
        <v>12</v>
      </c>
      <c r="C40" s="154"/>
      <c r="D40" s="154"/>
      <c r="E40" s="154"/>
      <c r="F40" s="154"/>
      <c r="G40" s="154"/>
      <c r="H40" s="154"/>
      <c r="I40" s="154"/>
      <c r="J40" s="154"/>
      <c r="K40" s="154"/>
      <c r="L40" s="154"/>
      <c r="M40" s="154"/>
      <c r="N40" s="154"/>
      <c r="O40" s="154"/>
      <c r="P40" s="154"/>
      <c r="Q40" s="154"/>
      <c r="R40" s="154"/>
      <c r="S40" s="154"/>
      <c r="T40" s="154"/>
      <c r="U40" s="155"/>
    </row>
    <row r="41" spans="2:21" ht="19.5" customHeight="1" x14ac:dyDescent="0.25">
      <c r="B41" s="153"/>
      <c r="C41" s="154"/>
      <c r="D41" s="154"/>
      <c r="E41" s="154"/>
      <c r="F41" s="154"/>
      <c r="G41" s="154"/>
      <c r="H41" s="154"/>
      <c r="I41" s="154"/>
      <c r="J41" s="154"/>
      <c r="K41" s="154"/>
      <c r="L41" s="154"/>
      <c r="M41" s="154"/>
      <c r="N41" s="154"/>
      <c r="O41" s="154"/>
      <c r="P41" s="154"/>
      <c r="Q41" s="154"/>
      <c r="R41" s="154"/>
      <c r="S41" s="154"/>
      <c r="T41" s="154"/>
      <c r="U41" s="155"/>
    </row>
    <row r="42" spans="2:21" x14ac:dyDescent="0.25">
      <c r="B42" s="153"/>
      <c r="C42" s="154"/>
      <c r="D42" s="154"/>
      <c r="E42" s="154"/>
      <c r="F42" s="154"/>
      <c r="G42" s="154"/>
      <c r="H42" s="154"/>
      <c r="I42" s="154"/>
      <c r="J42" s="154"/>
      <c r="K42" s="154"/>
      <c r="L42" s="154"/>
      <c r="M42" s="154"/>
      <c r="N42" s="154"/>
      <c r="O42" s="154"/>
      <c r="P42" s="154"/>
      <c r="Q42" s="154"/>
      <c r="R42" s="154"/>
      <c r="S42" s="154"/>
      <c r="T42" s="154"/>
      <c r="U42" s="155"/>
    </row>
    <row r="43" spans="2:21" ht="15" customHeight="1" x14ac:dyDescent="0.25">
      <c r="B43" s="162" t="s">
        <v>13</v>
      </c>
      <c r="C43" s="163"/>
      <c r="D43" s="163"/>
      <c r="E43" s="163"/>
      <c r="F43" s="163"/>
      <c r="G43" s="163"/>
      <c r="H43" s="110"/>
      <c r="I43" s="110"/>
      <c r="J43" s="110"/>
      <c r="K43" s="110"/>
      <c r="L43" s="110"/>
      <c r="M43" s="110"/>
      <c r="N43" s="110"/>
      <c r="O43" s="110"/>
      <c r="P43" s="110"/>
      <c r="Q43" s="110"/>
      <c r="R43" s="110"/>
      <c r="S43" s="110"/>
      <c r="T43" s="110"/>
      <c r="U43" s="111"/>
    </row>
    <row r="44" spans="2:21" ht="15" customHeight="1" x14ac:dyDescent="0.25">
      <c r="B44" s="156" t="s">
        <v>74</v>
      </c>
      <c r="C44" s="157"/>
      <c r="D44" s="157"/>
      <c r="E44" s="157"/>
      <c r="F44" s="157"/>
      <c r="G44" s="157"/>
      <c r="H44" s="157"/>
      <c r="I44" s="157"/>
      <c r="J44" s="157"/>
      <c r="K44" s="157"/>
      <c r="L44" s="157"/>
      <c r="M44" s="157"/>
      <c r="N44" s="157"/>
      <c r="O44" s="157"/>
      <c r="P44" s="157"/>
      <c r="Q44" s="157"/>
      <c r="R44" s="157"/>
      <c r="S44" s="157"/>
      <c r="T44" s="157"/>
      <c r="U44" s="158"/>
    </row>
    <row r="45" spans="2:21" ht="15" customHeight="1" x14ac:dyDescent="0.25">
      <c r="B45" s="159"/>
      <c r="C45" s="157"/>
      <c r="D45" s="157"/>
      <c r="E45" s="157"/>
      <c r="F45" s="157"/>
      <c r="G45" s="157"/>
      <c r="H45" s="157"/>
      <c r="I45" s="157"/>
      <c r="J45" s="157"/>
      <c r="K45" s="157"/>
      <c r="L45" s="157"/>
      <c r="M45" s="157"/>
      <c r="N45" s="157"/>
      <c r="O45" s="157"/>
      <c r="P45" s="157"/>
      <c r="Q45" s="157"/>
      <c r="R45" s="157"/>
      <c r="S45" s="157"/>
      <c r="T45" s="157"/>
      <c r="U45" s="158"/>
    </row>
    <row r="46" spans="2:21" x14ac:dyDescent="0.25">
      <c r="B46" s="159"/>
      <c r="C46" s="157"/>
      <c r="D46" s="157"/>
      <c r="E46" s="157"/>
      <c r="F46" s="157"/>
      <c r="G46" s="157"/>
      <c r="H46" s="157"/>
      <c r="I46" s="157"/>
      <c r="J46" s="157"/>
      <c r="K46" s="157"/>
      <c r="L46" s="157"/>
      <c r="M46" s="157"/>
      <c r="N46" s="157"/>
      <c r="O46" s="157"/>
      <c r="P46" s="157"/>
      <c r="Q46" s="157"/>
      <c r="R46" s="157"/>
      <c r="S46" s="157"/>
      <c r="T46" s="157"/>
      <c r="U46" s="158"/>
    </row>
    <row r="47" spans="2:21" x14ac:dyDescent="0.25">
      <c r="B47" s="160" t="s">
        <v>14</v>
      </c>
      <c r="C47" s="161"/>
      <c r="D47" s="161"/>
      <c r="E47" s="161"/>
      <c r="F47" s="161"/>
      <c r="G47" s="161"/>
      <c r="H47" s="108"/>
      <c r="I47" s="108"/>
      <c r="J47" s="108"/>
      <c r="K47" s="108"/>
      <c r="L47" s="108"/>
      <c r="M47" s="108"/>
      <c r="N47" s="108"/>
      <c r="O47" s="108"/>
      <c r="P47" s="108"/>
      <c r="Q47" s="108"/>
      <c r="R47" s="108"/>
      <c r="S47" s="108"/>
      <c r="T47" s="108"/>
      <c r="U47" s="109"/>
    </row>
    <row r="48" spans="2:21" x14ac:dyDescent="0.25">
      <c r="B48" s="156" t="s">
        <v>15</v>
      </c>
      <c r="C48" s="166"/>
      <c r="D48" s="166"/>
      <c r="E48" s="166"/>
      <c r="F48" s="166"/>
      <c r="G48" s="166"/>
      <c r="H48" s="166"/>
      <c r="I48" s="166"/>
      <c r="J48" s="166"/>
      <c r="K48" s="166"/>
      <c r="L48" s="166"/>
      <c r="M48" s="166"/>
      <c r="N48" s="166"/>
      <c r="O48" s="166"/>
      <c r="P48" s="166"/>
      <c r="Q48" s="166"/>
      <c r="R48" s="166"/>
      <c r="S48" s="166"/>
      <c r="T48" s="166"/>
      <c r="U48" s="167"/>
    </row>
    <row r="49" spans="2:21" x14ac:dyDescent="0.25">
      <c r="B49" s="159"/>
      <c r="C49" s="166"/>
      <c r="D49" s="166"/>
      <c r="E49" s="166"/>
      <c r="F49" s="166"/>
      <c r="G49" s="166"/>
      <c r="H49" s="166"/>
      <c r="I49" s="166"/>
      <c r="J49" s="166"/>
      <c r="K49" s="166"/>
      <c r="L49" s="166"/>
      <c r="M49" s="166"/>
      <c r="N49" s="166"/>
      <c r="O49" s="166"/>
      <c r="P49" s="166"/>
      <c r="Q49" s="166"/>
      <c r="R49" s="166"/>
      <c r="S49" s="166"/>
      <c r="T49" s="166"/>
      <c r="U49" s="167"/>
    </row>
    <row r="50" spans="2:21" x14ac:dyDescent="0.25">
      <c r="B50" s="159"/>
      <c r="C50" s="166"/>
      <c r="D50" s="166"/>
      <c r="E50" s="166"/>
      <c r="F50" s="166"/>
      <c r="G50" s="166"/>
      <c r="H50" s="166"/>
      <c r="I50" s="166"/>
      <c r="J50" s="166"/>
      <c r="K50" s="166"/>
      <c r="L50" s="166"/>
      <c r="M50" s="166"/>
      <c r="N50" s="166"/>
      <c r="O50" s="166"/>
      <c r="P50" s="166"/>
      <c r="Q50" s="166"/>
      <c r="R50" s="166"/>
      <c r="S50" s="166"/>
      <c r="T50" s="166"/>
      <c r="U50" s="167"/>
    </row>
    <row r="51" spans="2:21" ht="34.5" customHeight="1" x14ac:dyDescent="0.25">
      <c r="B51" s="168"/>
      <c r="C51" s="166"/>
      <c r="D51" s="166"/>
      <c r="E51" s="166"/>
      <c r="F51" s="166"/>
      <c r="G51" s="166"/>
      <c r="H51" s="166"/>
      <c r="I51" s="166"/>
      <c r="J51" s="166"/>
      <c r="K51" s="166"/>
      <c r="L51" s="166"/>
      <c r="M51" s="166"/>
      <c r="N51" s="166"/>
      <c r="O51" s="166"/>
      <c r="P51" s="166"/>
      <c r="Q51" s="166"/>
      <c r="R51" s="166"/>
      <c r="S51" s="166"/>
      <c r="T51" s="166"/>
      <c r="U51" s="167"/>
    </row>
    <row r="52" spans="2:21" x14ac:dyDescent="0.25">
      <c r="B52" s="164" t="s">
        <v>16</v>
      </c>
      <c r="C52" s="165"/>
      <c r="D52" s="165"/>
      <c r="E52" s="165"/>
      <c r="F52" s="165"/>
      <c r="G52" s="165"/>
      <c r="H52" s="108"/>
      <c r="I52" s="108"/>
      <c r="J52" s="108"/>
      <c r="K52" s="108"/>
      <c r="L52" s="108"/>
      <c r="M52" s="108"/>
      <c r="N52" s="108"/>
      <c r="O52" s="108"/>
      <c r="P52" s="108"/>
      <c r="Q52" s="108"/>
      <c r="R52" s="108"/>
      <c r="S52" s="108"/>
      <c r="T52" s="108"/>
      <c r="U52" s="109"/>
    </row>
    <row r="53" spans="2:21" x14ac:dyDescent="0.25">
      <c r="B53" s="153" t="s">
        <v>17</v>
      </c>
      <c r="C53" s="154"/>
      <c r="D53" s="154"/>
      <c r="E53" s="154"/>
      <c r="F53" s="154"/>
      <c r="G53" s="154"/>
      <c r="H53" s="154"/>
      <c r="I53" s="154"/>
      <c r="J53" s="154"/>
      <c r="K53" s="154"/>
      <c r="L53" s="154"/>
      <c r="M53" s="154"/>
      <c r="N53" s="154"/>
      <c r="O53" s="154"/>
      <c r="P53" s="154"/>
      <c r="Q53" s="154"/>
      <c r="R53" s="154"/>
      <c r="S53" s="154"/>
      <c r="T53" s="154"/>
      <c r="U53" s="155"/>
    </row>
    <row r="54" spans="2:21" ht="15" customHeight="1" x14ac:dyDescent="0.25">
      <c r="B54" s="153"/>
      <c r="C54" s="154"/>
      <c r="D54" s="154"/>
      <c r="E54" s="154"/>
      <c r="F54" s="154"/>
      <c r="G54" s="154"/>
      <c r="H54" s="154"/>
      <c r="I54" s="154"/>
      <c r="J54" s="154"/>
      <c r="K54" s="154"/>
      <c r="L54" s="154"/>
      <c r="M54" s="154"/>
      <c r="N54" s="154"/>
      <c r="O54" s="154"/>
      <c r="P54" s="154"/>
      <c r="Q54" s="154"/>
      <c r="R54" s="154"/>
      <c r="S54" s="154"/>
      <c r="T54" s="154"/>
      <c r="U54" s="155"/>
    </row>
    <row r="55" spans="2:21" x14ac:dyDescent="0.25">
      <c r="B55" s="153"/>
      <c r="C55" s="154"/>
      <c r="D55" s="154"/>
      <c r="E55" s="154"/>
      <c r="F55" s="154"/>
      <c r="G55" s="154"/>
      <c r="H55" s="154"/>
      <c r="I55" s="154"/>
      <c r="J55" s="154"/>
      <c r="K55" s="154"/>
      <c r="L55" s="154"/>
      <c r="M55" s="154"/>
      <c r="N55" s="154"/>
      <c r="O55" s="154"/>
      <c r="P55" s="154"/>
      <c r="Q55" s="154"/>
      <c r="R55" s="154"/>
      <c r="S55" s="154"/>
      <c r="T55" s="154"/>
      <c r="U55" s="155"/>
    </row>
    <row r="56" spans="2:21" ht="15.75" thickBot="1" x14ac:dyDescent="0.3">
      <c r="B56" s="83" t="s">
        <v>18</v>
      </c>
      <c r="C56" s="86"/>
      <c r="D56" s="86"/>
      <c r="E56" s="86"/>
      <c r="F56" s="86"/>
      <c r="G56" s="86"/>
      <c r="H56" s="86"/>
      <c r="I56" s="86"/>
      <c r="J56" s="86"/>
      <c r="K56" s="86"/>
      <c r="L56" s="86"/>
      <c r="M56" s="86"/>
      <c r="N56" s="86"/>
      <c r="O56" s="86"/>
      <c r="P56" s="86"/>
      <c r="Q56" s="86"/>
      <c r="R56" s="86"/>
      <c r="S56" s="86"/>
      <c r="T56" s="86"/>
      <c r="U56" s="87"/>
    </row>
    <row r="57" spans="2:21" x14ac:dyDescent="0.25">
      <c r="B57" s="144" t="s">
        <v>19</v>
      </c>
      <c r="C57" s="145"/>
      <c r="D57" s="145"/>
      <c r="E57" s="145"/>
      <c r="F57" s="145"/>
      <c r="G57" s="145"/>
      <c r="H57" s="145"/>
      <c r="I57" s="145"/>
      <c r="J57" s="145"/>
      <c r="K57" s="145"/>
      <c r="L57" s="145"/>
      <c r="M57" s="145"/>
      <c r="N57" s="145"/>
      <c r="O57" s="145"/>
      <c r="P57" s="145"/>
      <c r="Q57" s="145"/>
      <c r="R57" s="145"/>
      <c r="S57" s="145"/>
      <c r="T57" s="145"/>
      <c r="U57" s="146"/>
    </row>
    <row r="58" spans="2:21" x14ac:dyDescent="0.25">
      <c r="B58" s="147"/>
      <c r="C58" s="148"/>
      <c r="D58" s="148"/>
      <c r="E58" s="148"/>
      <c r="F58" s="148"/>
      <c r="G58" s="148"/>
      <c r="H58" s="148"/>
      <c r="I58" s="148"/>
      <c r="J58" s="148"/>
      <c r="K58" s="148"/>
      <c r="L58" s="148"/>
      <c r="M58" s="148"/>
      <c r="N58" s="148"/>
      <c r="O58" s="148"/>
      <c r="P58" s="148"/>
      <c r="Q58" s="148"/>
      <c r="R58" s="148"/>
      <c r="S58" s="148"/>
      <c r="T58" s="148"/>
      <c r="U58" s="149"/>
    </row>
    <row r="59" spans="2:21" ht="15.75" thickBot="1" x14ac:dyDescent="0.3">
      <c r="B59" s="150"/>
      <c r="C59" s="151"/>
      <c r="D59" s="151"/>
      <c r="E59" s="151"/>
      <c r="F59" s="151"/>
      <c r="G59" s="151"/>
      <c r="H59" s="151"/>
      <c r="I59" s="151"/>
      <c r="J59" s="151"/>
      <c r="K59" s="151"/>
      <c r="L59" s="151"/>
      <c r="M59" s="151"/>
      <c r="N59" s="151"/>
      <c r="O59" s="151"/>
      <c r="P59" s="151"/>
      <c r="Q59" s="151"/>
      <c r="R59" s="151"/>
      <c r="S59" s="151"/>
      <c r="T59" s="151"/>
      <c r="U59" s="152"/>
    </row>
  </sheetData>
  <mergeCells count="21">
    <mergeCell ref="B3:U6"/>
    <mergeCell ref="B29:U35"/>
    <mergeCell ref="S9:U9"/>
    <mergeCell ref="P9:Q9"/>
    <mergeCell ref="E9:M9"/>
    <mergeCell ref="B15:U20"/>
    <mergeCell ref="B22:U26"/>
    <mergeCell ref="B9:C9"/>
    <mergeCell ref="B11:C11"/>
    <mergeCell ref="E11:M11"/>
    <mergeCell ref="B36:G36"/>
    <mergeCell ref="B39:G39"/>
    <mergeCell ref="B57:U59"/>
    <mergeCell ref="B37:U38"/>
    <mergeCell ref="B53:U55"/>
    <mergeCell ref="B44:U46"/>
    <mergeCell ref="B40:U42"/>
    <mergeCell ref="B47:G47"/>
    <mergeCell ref="B43:G43"/>
    <mergeCell ref="B52:G52"/>
    <mergeCell ref="B48:U5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BD88B-ECFE-456C-A1D3-671A7A206EA3}">
  <sheetPr>
    <tabColor theme="5"/>
  </sheetPr>
  <dimension ref="B1:R123"/>
  <sheetViews>
    <sheetView tabSelected="1" zoomScale="85" zoomScaleNormal="85" workbookViewId="0">
      <pane xSplit="3" ySplit="10" topLeftCell="E34" activePane="bottomRight" state="frozen"/>
      <selection pane="topRight" activeCell="D1" sqref="D1"/>
      <selection pane="bottomLeft" activeCell="A14" sqref="A14"/>
      <selection pane="bottomRight" activeCell="N17" sqref="N17"/>
    </sheetView>
  </sheetViews>
  <sheetFormatPr baseColWidth="10" defaultColWidth="11.42578125" defaultRowHeight="15" x14ac:dyDescent="0.25"/>
  <cols>
    <col min="1" max="1" width="5.85546875" style="1" customWidth="1"/>
    <col min="2" max="2" width="13.85546875" style="1" customWidth="1"/>
    <col min="3" max="3" width="28.140625" style="1" customWidth="1"/>
    <col min="4" max="4" width="24" style="1" customWidth="1"/>
    <col min="5" max="5" width="31.28515625" style="11" customWidth="1"/>
    <col min="6" max="6" width="22.28515625" style="12" customWidth="1"/>
    <col min="7" max="7" width="19" style="11" customWidth="1"/>
    <col min="8" max="8" width="28.42578125" style="1" customWidth="1"/>
    <col min="9" max="9" width="19.85546875" style="1" customWidth="1"/>
    <col min="10" max="10" width="29.7109375" style="1" customWidth="1"/>
    <col min="11" max="11" width="17.42578125" style="1" customWidth="1"/>
    <col min="12" max="12" width="4.140625" style="1" customWidth="1"/>
    <col min="13" max="13" width="19" style="1" customWidth="1"/>
    <col min="14" max="14" width="22" style="1" customWidth="1"/>
    <col min="15" max="15" width="3.42578125" style="1" customWidth="1"/>
    <col min="16" max="16" width="13.85546875" style="1" customWidth="1"/>
    <col min="17" max="17" width="3.28515625" style="1" customWidth="1"/>
    <col min="18" max="18" width="13.85546875" style="1" customWidth="1"/>
    <col min="19" max="16384" width="11.42578125" style="1"/>
  </cols>
  <sheetData>
    <row r="1" spans="2:18" ht="15.75" thickBot="1" x14ac:dyDescent="0.3">
      <c r="E1" s="1"/>
      <c r="F1" s="1"/>
      <c r="G1" s="1"/>
    </row>
    <row r="2" spans="2:18" ht="93.75" customHeight="1" x14ac:dyDescent="0.25">
      <c r="B2" s="2"/>
      <c r="C2" s="170" t="s">
        <v>0</v>
      </c>
      <c r="D2" s="170"/>
      <c r="E2" s="170"/>
      <c r="F2" s="170"/>
      <c r="G2" s="170"/>
      <c r="H2" s="170"/>
      <c r="I2" s="170"/>
      <c r="J2" s="170"/>
      <c r="K2" s="170"/>
      <c r="L2" s="170"/>
      <c r="M2" s="170"/>
      <c r="N2" s="170"/>
      <c r="O2" s="170"/>
      <c r="P2" s="170"/>
      <c r="Q2" s="3"/>
      <c r="R2" s="4"/>
    </row>
    <row r="3" spans="2:18" ht="15" customHeight="1" x14ac:dyDescent="0.25">
      <c r="B3" s="5"/>
      <c r="C3" s="173"/>
      <c r="D3" s="173"/>
      <c r="E3" s="173"/>
      <c r="F3" s="173"/>
      <c r="G3" s="173"/>
      <c r="H3" s="173"/>
      <c r="I3" s="173"/>
      <c r="J3" s="173"/>
      <c r="K3" s="173"/>
      <c r="L3" s="173"/>
      <c r="M3" s="173"/>
      <c r="N3" s="173"/>
      <c r="O3" s="173"/>
      <c r="P3" s="173"/>
      <c r="R3" s="6"/>
    </row>
    <row r="4" spans="2:18" ht="14.25" customHeight="1" x14ac:dyDescent="0.25">
      <c r="B4" s="5"/>
      <c r="C4" s="173"/>
      <c r="D4" s="173"/>
      <c r="E4" s="173"/>
      <c r="F4" s="173"/>
      <c r="G4" s="173"/>
      <c r="H4" s="173"/>
      <c r="I4" s="173"/>
      <c r="J4" s="173"/>
      <c r="K4" s="173"/>
      <c r="L4" s="173"/>
      <c r="M4" s="173"/>
      <c r="N4" s="173"/>
      <c r="O4" s="173"/>
      <c r="P4" s="173"/>
      <c r="R4" s="6"/>
    </row>
    <row r="5" spans="2:18" ht="18" customHeight="1" thickBot="1" x14ac:dyDescent="0.3">
      <c r="B5" s="7"/>
      <c r="C5" s="176"/>
      <c r="D5" s="176"/>
      <c r="E5" s="176"/>
      <c r="F5" s="176"/>
      <c r="G5" s="176"/>
      <c r="H5" s="176"/>
      <c r="I5" s="176"/>
      <c r="J5" s="176"/>
      <c r="K5" s="176"/>
      <c r="L5" s="176"/>
      <c r="M5" s="176"/>
      <c r="N5" s="176"/>
      <c r="O5" s="176"/>
      <c r="P5" s="176"/>
      <c r="Q5" s="8"/>
      <c r="R5" s="9"/>
    </row>
    <row r="6" spans="2:18" ht="15" customHeight="1" thickBot="1" x14ac:dyDescent="0.35">
      <c r="C6" s="14"/>
      <c r="D6" s="14"/>
      <c r="E6" s="14"/>
      <c r="F6" s="14"/>
      <c r="G6" s="14"/>
      <c r="H6" s="14"/>
      <c r="I6" s="14"/>
      <c r="J6" s="14"/>
      <c r="K6" s="14"/>
      <c r="L6" s="14"/>
      <c r="M6" s="14"/>
      <c r="N6" s="14"/>
    </row>
    <row r="7" spans="2:18" ht="30.75" customHeight="1" thickBot="1" x14ac:dyDescent="0.3">
      <c r="C7" s="6"/>
      <c r="D7" s="223" t="s">
        <v>20</v>
      </c>
      <c r="E7" s="223"/>
      <c r="F7" s="223"/>
      <c r="G7" s="223"/>
      <c r="H7" s="223"/>
      <c r="I7" s="223"/>
      <c r="J7" s="223"/>
      <c r="K7" s="224"/>
      <c r="M7" s="225" t="s">
        <v>21</v>
      </c>
      <c r="N7" s="226"/>
      <c r="P7" s="202" t="s">
        <v>76</v>
      </c>
      <c r="R7" s="202" t="s">
        <v>22</v>
      </c>
    </row>
    <row r="8" spans="2:18" ht="42.75" customHeight="1" thickBot="1" x14ac:dyDescent="0.3">
      <c r="B8" s="207" t="s">
        <v>23</v>
      </c>
      <c r="C8" s="208"/>
      <c r="D8" s="209" t="s">
        <v>11</v>
      </c>
      <c r="E8" s="210"/>
      <c r="F8" s="211"/>
      <c r="G8" s="212"/>
      <c r="H8" s="219" t="s">
        <v>24</v>
      </c>
      <c r="I8" s="220"/>
      <c r="J8" s="221" t="s">
        <v>25</v>
      </c>
      <c r="K8" s="222"/>
      <c r="L8" s="15"/>
      <c r="M8" s="228" t="s">
        <v>26</v>
      </c>
      <c r="N8" s="229"/>
      <c r="P8" s="203"/>
      <c r="R8" s="205"/>
    </row>
    <row r="9" spans="2:18" ht="45.75" thickBot="1" x14ac:dyDescent="0.3">
      <c r="B9" s="17" t="s">
        <v>27</v>
      </c>
      <c r="C9" s="18" t="s">
        <v>28</v>
      </c>
      <c r="D9" s="28" t="s">
        <v>29</v>
      </c>
      <c r="E9" s="27" t="s">
        <v>30</v>
      </c>
      <c r="F9" s="26" t="s">
        <v>31</v>
      </c>
      <c r="G9" s="25" t="s">
        <v>32</v>
      </c>
      <c r="H9" s="24" t="s">
        <v>33</v>
      </c>
      <c r="I9" s="23" t="s">
        <v>34</v>
      </c>
      <c r="J9" s="21" t="s">
        <v>35</v>
      </c>
      <c r="K9" s="22" t="s">
        <v>36</v>
      </c>
      <c r="L9" s="15"/>
      <c r="M9" s="19" t="s">
        <v>37</v>
      </c>
      <c r="N9" s="20" t="s">
        <v>38</v>
      </c>
      <c r="P9" s="204"/>
      <c r="R9" s="206"/>
    </row>
    <row r="10" spans="2:18" ht="42.75" customHeight="1" thickBot="1" x14ac:dyDescent="0.3">
      <c r="B10" s="213" t="s">
        <v>39</v>
      </c>
      <c r="C10" s="216" t="s">
        <v>40</v>
      </c>
      <c r="D10" s="97" t="s">
        <v>41</v>
      </c>
      <c r="E10" s="98" t="s">
        <v>42</v>
      </c>
      <c r="F10" s="99" t="s">
        <v>43</v>
      </c>
      <c r="G10" s="100" t="s">
        <v>44</v>
      </c>
      <c r="H10" s="101" t="s">
        <v>45</v>
      </c>
      <c r="I10" s="102" t="s">
        <v>45</v>
      </c>
      <c r="J10" s="103" t="s">
        <v>45</v>
      </c>
      <c r="K10" s="104" t="s">
        <v>45</v>
      </c>
      <c r="L10" s="16"/>
      <c r="M10" s="105" t="s">
        <v>45</v>
      </c>
      <c r="N10" s="106" t="s">
        <v>45</v>
      </c>
      <c r="P10" s="107" t="s">
        <v>44</v>
      </c>
      <c r="R10" s="107" t="s">
        <v>44</v>
      </c>
    </row>
    <row r="11" spans="2:18" ht="15.75" customHeight="1" thickTop="1" x14ac:dyDescent="0.25">
      <c r="B11" s="214"/>
      <c r="C11" s="217"/>
      <c r="D11" s="29"/>
      <c r="E11" s="30"/>
      <c r="F11" s="31" t="str">
        <f>IF(ISBLANK(D11),"",VLOOKUP(D11,'Fonctions ressources internes'!B:I,2,FALSE))</f>
        <v/>
      </c>
      <c r="G11" s="32" t="str">
        <f>IF(D11&lt;&gt;0,E11*F11,"")</f>
        <v/>
      </c>
      <c r="H11" s="43"/>
      <c r="I11" s="44"/>
      <c r="J11" s="51"/>
      <c r="K11" s="52"/>
      <c r="L11" s="16"/>
      <c r="M11" s="62"/>
      <c r="N11" s="63"/>
      <c r="P11" s="196">
        <f>SUM(G11:G19,I11:I19,K11:K19)-SUM(N11:N19)</f>
        <v>0</v>
      </c>
      <c r="R11" s="196">
        <f>SUM(G11:G19)+1.2*SUM(I11:I19,K11:K19)-1.2*SUM(N11:N19)</f>
        <v>0</v>
      </c>
    </row>
    <row r="12" spans="2:18" ht="15" customHeight="1" x14ac:dyDescent="0.25">
      <c r="B12" s="214"/>
      <c r="C12" s="217"/>
      <c r="D12" s="33"/>
      <c r="E12" s="34"/>
      <c r="F12" s="31" t="str">
        <f>IF(ISBLANK(D12),"",VLOOKUP(D12,'Fonctions ressources internes'!B:I,2,FALSE))</f>
        <v/>
      </c>
      <c r="G12" s="32" t="str">
        <f t="shared" ref="G12:G75" si="0">IF(D12&lt;&gt;0,E12*F12,"")</f>
        <v/>
      </c>
      <c r="H12" s="45"/>
      <c r="I12" s="46"/>
      <c r="J12" s="53"/>
      <c r="K12" s="54"/>
      <c r="L12" s="16"/>
      <c r="M12" s="64"/>
      <c r="N12" s="65"/>
      <c r="P12" s="197"/>
      <c r="R12" s="197"/>
    </row>
    <row r="13" spans="2:18" ht="15" customHeight="1" x14ac:dyDescent="0.25">
      <c r="B13" s="214"/>
      <c r="C13" s="217"/>
      <c r="D13" s="33"/>
      <c r="E13" s="34"/>
      <c r="F13" s="31" t="str">
        <f>IF(ISBLANK(D13),"",VLOOKUP(D13,'Fonctions ressources internes'!B:I,2,FALSE))</f>
        <v/>
      </c>
      <c r="G13" s="32" t="str">
        <f t="shared" si="0"/>
        <v/>
      </c>
      <c r="H13" s="45"/>
      <c r="I13" s="46"/>
      <c r="J13" s="53"/>
      <c r="K13" s="54"/>
      <c r="L13" s="16"/>
      <c r="M13" s="64"/>
      <c r="N13" s="65"/>
      <c r="P13" s="197"/>
      <c r="R13" s="197"/>
    </row>
    <row r="14" spans="2:18" ht="15" customHeight="1" x14ac:dyDescent="0.25">
      <c r="B14" s="214"/>
      <c r="C14" s="217"/>
      <c r="D14" s="33"/>
      <c r="E14" s="34"/>
      <c r="F14" s="31" t="str">
        <f>IF(ISBLANK(D14),"",VLOOKUP(D14,'Fonctions ressources internes'!B:I,2,FALSE))</f>
        <v/>
      </c>
      <c r="G14" s="32" t="str">
        <f t="shared" si="0"/>
        <v/>
      </c>
      <c r="H14" s="45"/>
      <c r="I14" s="46"/>
      <c r="J14" s="53"/>
      <c r="K14" s="54"/>
      <c r="L14" s="16"/>
      <c r="M14" s="64"/>
      <c r="N14" s="65"/>
      <c r="P14" s="197"/>
      <c r="R14" s="197"/>
    </row>
    <row r="15" spans="2:18" ht="15" customHeight="1" x14ac:dyDescent="0.25">
      <c r="B15" s="214"/>
      <c r="C15" s="217"/>
      <c r="D15" s="33"/>
      <c r="E15" s="34"/>
      <c r="F15" s="31" t="str">
        <f>IF(ISBLANK(D15),"",VLOOKUP(D15,'Fonctions ressources internes'!B:I,2,FALSE))</f>
        <v/>
      </c>
      <c r="G15" s="32" t="str">
        <f t="shared" si="0"/>
        <v/>
      </c>
      <c r="H15" s="45"/>
      <c r="I15" s="46"/>
      <c r="J15" s="53"/>
      <c r="K15" s="54"/>
      <c r="L15" s="16"/>
      <c r="M15" s="64"/>
      <c r="N15" s="65"/>
      <c r="P15" s="197"/>
      <c r="R15" s="197"/>
    </row>
    <row r="16" spans="2:18" ht="15" customHeight="1" x14ac:dyDescent="0.25">
      <c r="B16" s="214"/>
      <c r="C16" s="217"/>
      <c r="D16" s="33"/>
      <c r="E16" s="34"/>
      <c r="F16" s="31" t="str">
        <f>IF(ISBLANK(D16),"",VLOOKUP(D16,'Fonctions ressources internes'!B:I,2,FALSE))</f>
        <v/>
      </c>
      <c r="G16" s="32" t="str">
        <f t="shared" si="0"/>
        <v/>
      </c>
      <c r="H16" s="45"/>
      <c r="I16" s="46"/>
      <c r="J16" s="53"/>
      <c r="K16" s="54"/>
      <c r="L16" s="16"/>
      <c r="M16" s="64"/>
      <c r="N16" s="65"/>
      <c r="P16" s="197"/>
      <c r="R16" s="197"/>
    </row>
    <row r="17" spans="2:18" ht="15" customHeight="1" x14ac:dyDescent="0.25">
      <c r="B17" s="214"/>
      <c r="C17" s="217"/>
      <c r="D17" s="33"/>
      <c r="E17" s="34"/>
      <c r="F17" s="31" t="str">
        <f>IF(ISBLANK(D17),"",VLOOKUP(D17,'Fonctions ressources internes'!B:I,2,FALSE))</f>
        <v/>
      </c>
      <c r="G17" s="32" t="str">
        <f t="shared" si="0"/>
        <v/>
      </c>
      <c r="H17" s="45"/>
      <c r="I17" s="46"/>
      <c r="J17" s="53"/>
      <c r="K17" s="54"/>
      <c r="L17" s="16"/>
      <c r="M17" s="64"/>
      <c r="N17" s="65"/>
      <c r="P17" s="197"/>
      <c r="R17" s="197"/>
    </row>
    <row r="18" spans="2:18" ht="15" customHeight="1" x14ac:dyDescent="0.25">
      <c r="B18" s="214"/>
      <c r="C18" s="217"/>
      <c r="D18" s="33"/>
      <c r="E18" s="34"/>
      <c r="F18" s="31" t="str">
        <f>IF(ISBLANK(D18),"",VLOOKUP(D18,'Fonctions ressources internes'!B:I,2,FALSE))</f>
        <v/>
      </c>
      <c r="G18" s="32" t="str">
        <f>IF(D18&lt;&gt;0,E18*F18,"")</f>
        <v/>
      </c>
      <c r="H18" s="45"/>
      <c r="I18" s="46"/>
      <c r="J18" s="53"/>
      <c r="K18" s="54"/>
      <c r="L18" s="16"/>
      <c r="M18" s="64"/>
      <c r="N18" s="65"/>
      <c r="P18" s="197"/>
      <c r="R18" s="197"/>
    </row>
    <row r="19" spans="2:18" ht="15.75" customHeight="1" thickBot="1" x14ac:dyDescent="0.3">
      <c r="B19" s="215"/>
      <c r="C19" s="218"/>
      <c r="D19" s="35"/>
      <c r="E19" s="36"/>
      <c r="F19" s="119" t="str">
        <f>IF(ISBLANK(D19),"",VLOOKUP(D19,'Fonctions ressources internes'!B:I,2,FALSE))</f>
        <v/>
      </c>
      <c r="G19" s="37" t="str">
        <f t="shared" si="0"/>
        <v/>
      </c>
      <c r="H19" s="47"/>
      <c r="I19" s="48"/>
      <c r="J19" s="55"/>
      <c r="K19" s="56"/>
      <c r="L19" s="16"/>
      <c r="M19" s="66"/>
      <c r="N19" s="67"/>
      <c r="P19" s="201"/>
      <c r="R19" s="201"/>
    </row>
    <row r="20" spans="2:18" ht="15.75" thickTop="1" x14ac:dyDescent="0.25">
      <c r="B20" s="213" t="s">
        <v>46</v>
      </c>
      <c r="C20" s="216" t="s">
        <v>47</v>
      </c>
      <c r="D20" s="29"/>
      <c r="E20" s="30"/>
      <c r="F20" s="120" t="str">
        <f>IF(ISBLANK(D20),"",VLOOKUP(D20,'Fonctions ressources internes'!B:I,2,FALSE))</f>
        <v/>
      </c>
      <c r="G20" s="32" t="str">
        <f>IF(D20&lt;&gt;0,E20*F20,"")</f>
        <v/>
      </c>
      <c r="H20" s="43"/>
      <c r="I20" s="44"/>
      <c r="J20" s="57"/>
      <c r="K20" s="58"/>
      <c r="L20" s="16"/>
      <c r="M20" s="68"/>
      <c r="N20" s="69"/>
      <c r="P20" s="227">
        <f>SUM(G20:G29,I20:I29,K20:K29)-SUM(N20:N29)</f>
        <v>0</v>
      </c>
      <c r="R20" s="227">
        <f>SUM(G20:G29)+1.2*SUM(I20:I29,K20:K29)-1.2*SUM(N20:N29)</f>
        <v>0</v>
      </c>
    </row>
    <row r="21" spans="2:18" x14ac:dyDescent="0.25">
      <c r="B21" s="214"/>
      <c r="C21" s="217"/>
      <c r="D21" s="33"/>
      <c r="E21" s="34"/>
      <c r="F21" s="31" t="str">
        <f>IF(ISBLANK(D21),"",VLOOKUP(D21,'Fonctions ressources internes'!B:I,2,FALSE))</f>
        <v/>
      </c>
      <c r="G21" s="32" t="str">
        <f>IF(D21&lt;&gt;0,E21*F21,"")</f>
        <v/>
      </c>
      <c r="H21" s="45"/>
      <c r="I21" s="46"/>
      <c r="J21" s="53"/>
      <c r="K21" s="54"/>
      <c r="L21" s="16"/>
      <c r="M21" s="64"/>
      <c r="N21" s="65"/>
      <c r="P21" s="197"/>
      <c r="R21" s="197"/>
    </row>
    <row r="22" spans="2:18" x14ac:dyDescent="0.25">
      <c r="B22" s="214"/>
      <c r="C22" s="217"/>
      <c r="D22" s="33"/>
      <c r="E22" s="34"/>
      <c r="F22" s="31" t="str">
        <f>IF(ISBLANK(D22),"",VLOOKUP(D22,'Fonctions ressources internes'!B:I,2,FALSE))</f>
        <v/>
      </c>
      <c r="G22" s="32" t="str">
        <f t="shared" si="0"/>
        <v/>
      </c>
      <c r="H22" s="45"/>
      <c r="I22" s="46"/>
      <c r="J22" s="53"/>
      <c r="K22" s="54"/>
      <c r="L22" s="16"/>
      <c r="M22" s="64"/>
      <c r="N22" s="65"/>
      <c r="P22" s="197"/>
      <c r="R22" s="197"/>
    </row>
    <row r="23" spans="2:18" x14ac:dyDescent="0.25">
      <c r="B23" s="214"/>
      <c r="C23" s="217"/>
      <c r="D23" s="33"/>
      <c r="E23" s="34"/>
      <c r="F23" s="31" t="str">
        <f>IF(ISBLANK(D23),"",VLOOKUP(D23,'Fonctions ressources internes'!B:I,2,FALSE))</f>
        <v/>
      </c>
      <c r="G23" s="32" t="str">
        <f t="shared" si="0"/>
        <v/>
      </c>
      <c r="H23" s="45"/>
      <c r="I23" s="46"/>
      <c r="J23" s="53"/>
      <c r="K23" s="54"/>
      <c r="L23" s="16"/>
      <c r="M23" s="64"/>
      <c r="N23" s="65"/>
      <c r="P23" s="197"/>
      <c r="R23" s="197"/>
    </row>
    <row r="24" spans="2:18" x14ac:dyDescent="0.25">
      <c r="B24" s="214"/>
      <c r="C24" s="217"/>
      <c r="D24" s="33"/>
      <c r="E24" s="34"/>
      <c r="F24" s="31" t="str">
        <f>IF(ISBLANK(D24),"",VLOOKUP(D24,'Fonctions ressources internes'!B:I,2,FALSE))</f>
        <v/>
      </c>
      <c r="G24" s="32" t="str">
        <f t="shared" si="0"/>
        <v/>
      </c>
      <c r="H24" s="45"/>
      <c r="I24" s="46"/>
      <c r="J24" s="53"/>
      <c r="K24" s="54"/>
      <c r="L24" s="16"/>
      <c r="M24" s="64"/>
      <c r="N24" s="65"/>
      <c r="P24" s="197"/>
      <c r="R24" s="197"/>
    </row>
    <row r="25" spans="2:18" x14ac:dyDescent="0.25">
      <c r="B25" s="214"/>
      <c r="C25" s="217"/>
      <c r="D25" s="33"/>
      <c r="E25" s="34"/>
      <c r="F25" s="31" t="str">
        <f>IF(ISBLANK(D25),"",VLOOKUP(D25,'Fonctions ressources internes'!B:I,2,FALSE))</f>
        <v/>
      </c>
      <c r="G25" s="32" t="str">
        <f t="shared" si="0"/>
        <v/>
      </c>
      <c r="H25" s="45"/>
      <c r="I25" s="46"/>
      <c r="J25" s="53"/>
      <c r="K25" s="54"/>
      <c r="L25" s="16"/>
      <c r="M25" s="64"/>
      <c r="N25" s="65"/>
      <c r="P25" s="197"/>
      <c r="R25" s="197"/>
    </row>
    <row r="26" spans="2:18" x14ac:dyDescent="0.25">
      <c r="B26" s="214"/>
      <c r="C26" s="217"/>
      <c r="D26" s="33"/>
      <c r="E26" s="34"/>
      <c r="F26" s="31" t="str">
        <f>IF(ISBLANK(D26),"",VLOOKUP(D26,'Fonctions ressources internes'!B:I,2,FALSE))</f>
        <v/>
      </c>
      <c r="G26" s="32" t="str">
        <f t="shared" si="0"/>
        <v/>
      </c>
      <c r="H26" s="45"/>
      <c r="I26" s="46"/>
      <c r="J26" s="53"/>
      <c r="K26" s="54"/>
      <c r="L26" s="16"/>
      <c r="M26" s="64"/>
      <c r="N26" s="65"/>
      <c r="P26" s="197"/>
      <c r="R26" s="197"/>
    </row>
    <row r="27" spans="2:18" x14ac:dyDescent="0.25">
      <c r="B27" s="214"/>
      <c r="C27" s="217"/>
      <c r="D27" s="33"/>
      <c r="E27" s="34"/>
      <c r="F27" s="31" t="str">
        <f>IF(ISBLANK(D27),"",VLOOKUP(D27,'Fonctions ressources internes'!B:I,2,FALSE))</f>
        <v/>
      </c>
      <c r="G27" s="32" t="str">
        <f t="shared" si="0"/>
        <v/>
      </c>
      <c r="H27" s="45"/>
      <c r="I27" s="46"/>
      <c r="J27" s="53"/>
      <c r="K27" s="54"/>
      <c r="L27" s="16"/>
      <c r="M27" s="64"/>
      <c r="N27" s="65"/>
      <c r="P27" s="197"/>
      <c r="R27" s="197"/>
    </row>
    <row r="28" spans="2:18" x14ac:dyDescent="0.25">
      <c r="B28" s="214"/>
      <c r="C28" s="217"/>
      <c r="D28" s="33"/>
      <c r="E28" s="34"/>
      <c r="F28" s="31" t="str">
        <f>IF(ISBLANK(D28),"",VLOOKUP(D28,'Fonctions ressources internes'!B:I,2,FALSE))</f>
        <v/>
      </c>
      <c r="G28" s="32" t="str">
        <f t="shared" si="0"/>
        <v/>
      </c>
      <c r="H28" s="45"/>
      <c r="I28" s="46"/>
      <c r="J28" s="53"/>
      <c r="K28" s="54"/>
      <c r="L28" s="16"/>
      <c r="M28" s="64"/>
      <c r="N28" s="65"/>
      <c r="P28" s="197"/>
      <c r="R28" s="197"/>
    </row>
    <row r="29" spans="2:18" ht="15.75" thickBot="1" x14ac:dyDescent="0.3">
      <c r="B29" s="215"/>
      <c r="C29" s="218"/>
      <c r="D29" s="35"/>
      <c r="E29" s="36"/>
      <c r="F29" s="118" t="str">
        <f>IF(ISBLANK(D29),"",VLOOKUP(D29,'Fonctions ressources internes'!B:I,2,FALSE))</f>
        <v/>
      </c>
      <c r="G29" s="37" t="str">
        <f t="shared" si="0"/>
        <v/>
      </c>
      <c r="H29" s="47"/>
      <c r="I29" s="48"/>
      <c r="J29" s="55"/>
      <c r="K29" s="56"/>
      <c r="L29" s="16"/>
      <c r="M29" s="70"/>
      <c r="N29" s="71"/>
      <c r="P29" s="201"/>
      <c r="R29" s="201"/>
    </row>
    <row r="30" spans="2:18" ht="15.75" thickTop="1" x14ac:dyDescent="0.25">
      <c r="B30" s="213" t="s">
        <v>48</v>
      </c>
      <c r="C30" s="216" t="s">
        <v>49</v>
      </c>
      <c r="D30" s="29"/>
      <c r="E30" s="30"/>
      <c r="F30" s="31" t="str">
        <f>IF(ISBLANK(D30),"",VLOOKUP(D30,'Fonctions ressources internes'!B:I,2,FALSE))</f>
        <v/>
      </c>
      <c r="G30" s="32" t="str">
        <f t="shared" si="0"/>
        <v/>
      </c>
      <c r="H30" s="43"/>
      <c r="I30" s="44"/>
      <c r="J30" s="57"/>
      <c r="K30" s="59"/>
      <c r="L30" s="16"/>
      <c r="M30" s="68"/>
      <c r="N30" s="69"/>
      <c r="P30" s="197">
        <f>SUM(G30:G39,I30:I39,K30:K39)-SUM(N30:N39)</f>
        <v>0</v>
      </c>
      <c r="R30" s="197">
        <f>SUM(G30:G39)+1.2*SUM(I30:I39,K30:K39)-1.2*SUM(N30:N39)</f>
        <v>0</v>
      </c>
    </row>
    <row r="31" spans="2:18" x14ac:dyDescent="0.25">
      <c r="B31" s="214"/>
      <c r="C31" s="217"/>
      <c r="D31" s="33"/>
      <c r="E31" s="34"/>
      <c r="F31" s="31" t="str">
        <f>IF(ISBLANK(D31),"",VLOOKUP(D31,'Fonctions ressources internes'!B:I,2,FALSE))</f>
        <v/>
      </c>
      <c r="G31" s="32" t="str">
        <f t="shared" si="0"/>
        <v/>
      </c>
      <c r="H31" s="45"/>
      <c r="I31" s="46"/>
      <c r="J31" s="53"/>
      <c r="K31" s="54"/>
      <c r="L31" s="16"/>
      <c r="M31" s="64"/>
      <c r="N31" s="65"/>
      <c r="P31" s="197"/>
      <c r="R31" s="197"/>
    </row>
    <row r="32" spans="2:18" x14ac:dyDescent="0.25">
      <c r="B32" s="214"/>
      <c r="C32" s="217"/>
      <c r="D32" s="33"/>
      <c r="E32" s="34"/>
      <c r="F32" s="31" t="str">
        <f>IF(ISBLANK(D32),"",VLOOKUP(D32,'Fonctions ressources internes'!B:I,2,FALSE))</f>
        <v/>
      </c>
      <c r="G32" s="32" t="str">
        <f t="shared" si="0"/>
        <v/>
      </c>
      <c r="H32" s="45"/>
      <c r="I32" s="46"/>
      <c r="J32" s="53"/>
      <c r="K32" s="54"/>
      <c r="L32" s="16"/>
      <c r="M32" s="64"/>
      <c r="N32" s="65"/>
      <c r="P32" s="197"/>
      <c r="R32" s="197"/>
    </row>
    <row r="33" spans="2:18" x14ac:dyDescent="0.25">
      <c r="B33" s="214"/>
      <c r="C33" s="217"/>
      <c r="D33" s="33"/>
      <c r="E33" s="34"/>
      <c r="F33" s="31" t="str">
        <f>IF(ISBLANK(D33),"",VLOOKUP(D33,'Fonctions ressources internes'!B:I,2,FALSE))</f>
        <v/>
      </c>
      <c r="G33" s="32" t="str">
        <f t="shared" si="0"/>
        <v/>
      </c>
      <c r="H33" s="45"/>
      <c r="I33" s="46"/>
      <c r="J33" s="53"/>
      <c r="K33" s="54"/>
      <c r="L33" s="16"/>
      <c r="M33" s="64"/>
      <c r="N33" s="65"/>
      <c r="P33" s="197"/>
      <c r="R33" s="197"/>
    </row>
    <row r="34" spans="2:18" x14ac:dyDescent="0.25">
      <c r="B34" s="214"/>
      <c r="C34" s="217"/>
      <c r="D34" s="33"/>
      <c r="E34" s="34"/>
      <c r="F34" s="31" t="str">
        <f>IF(ISBLANK(D34),"",VLOOKUP(D34,'Fonctions ressources internes'!B:I,2,FALSE))</f>
        <v/>
      </c>
      <c r="G34" s="32" t="str">
        <f t="shared" si="0"/>
        <v/>
      </c>
      <c r="H34" s="45"/>
      <c r="I34" s="46"/>
      <c r="J34" s="53"/>
      <c r="K34" s="54"/>
      <c r="L34" s="16"/>
      <c r="M34" s="64"/>
      <c r="N34" s="65"/>
      <c r="P34" s="197"/>
      <c r="R34" s="197"/>
    </row>
    <row r="35" spans="2:18" x14ac:dyDescent="0.25">
      <c r="B35" s="214"/>
      <c r="C35" s="217"/>
      <c r="D35" s="33"/>
      <c r="E35" s="34"/>
      <c r="F35" s="31" t="str">
        <f>IF(ISBLANK(D35),"",VLOOKUP(D35,'Fonctions ressources internes'!B:I,2,FALSE))</f>
        <v/>
      </c>
      <c r="G35" s="32" t="str">
        <f t="shared" si="0"/>
        <v/>
      </c>
      <c r="H35" s="45"/>
      <c r="I35" s="46"/>
      <c r="J35" s="53"/>
      <c r="K35" s="54"/>
      <c r="L35" s="16"/>
      <c r="M35" s="64"/>
      <c r="N35" s="65"/>
      <c r="P35" s="197"/>
      <c r="R35" s="197"/>
    </row>
    <row r="36" spans="2:18" x14ac:dyDescent="0.25">
      <c r="B36" s="214"/>
      <c r="C36" s="217"/>
      <c r="D36" s="33"/>
      <c r="E36" s="34"/>
      <c r="F36" s="31" t="str">
        <f>IF(ISBLANK(D36),"",VLOOKUP(D36,'Fonctions ressources internes'!B:I,2,FALSE))</f>
        <v/>
      </c>
      <c r="G36" s="32" t="str">
        <f t="shared" si="0"/>
        <v/>
      </c>
      <c r="H36" s="45"/>
      <c r="I36" s="46"/>
      <c r="J36" s="53"/>
      <c r="K36" s="54"/>
      <c r="L36" s="16"/>
      <c r="M36" s="64"/>
      <c r="N36" s="65"/>
      <c r="P36" s="197"/>
      <c r="R36" s="197"/>
    </row>
    <row r="37" spans="2:18" x14ac:dyDescent="0.25">
      <c r="B37" s="214"/>
      <c r="C37" s="217"/>
      <c r="D37" s="33"/>
      <c r="E37" s="34"/>
      <c r="F37" s="31" t="str">
        <f>IF(ISBLANK(D37),"",VLOOKUP(D37,'Fonctions ressources internes'!B:I,2,FALSE))</f>
        <v/>
      </c>
      <c r="G37" s="32" t="str">
        <f t="shared" si="0"/>
        <v/>
      </c>
      <c r="H37" s="45"/>
      <c r="I37" s="46"/>
      <c r="J37" s="53"/>
      <c r="K37" s="54"/>
      <c r="L37" s="16"/>
      <c r="M37" s="64"/>
      <c r="N37" s="65"/>
      <c r="P37" s="197"/>
      <c r="R37" s="197"/>
    </row>
    <row r="38" spans="2:18" x14ac:dyDescent="0.25">
      <c r="B38" s="214"/>
      <c r="C38" s="217"/>
      <c r="D38" s="33"/>
      <c r="E38" s="34"/>
      <c r="F38" s="31" t="str">
        <f>IF(ISBLANK(D38),"",VLOOKUP(D38,'Fonctions ressources internes'!B:I,2,FALSE))</f>
        <v/>
      </c>
      <c r="G38" s="32" t="str">
        <f t="shared" si="0"/>
        <v/>
      </c>
      <c r="H38" s="45"/>
      <c r="I38" s="46"/>
      <c r="J38" s="53"/>
      <c r="K38" s="54"/>
      <c r="L38" s="16"/>
      <c r="M38" s="64"/>
      <c r="N38" s="65"/>
      <c r="P38" s="197"/>
      <c r="R38" s="197"/>
    </row>
    <row r="39" spans="2:18" ht="15.75" thickBot="1" x14ac:dyDescent="0.3">
      <c r="B39" s="215"/>
      <c r="C39" s="218"/>
      <c r="D39" s="35"/>
      <c r="E39" s="36"/>
      <c r="F39" s="119" t="str">
        <f>IF(ISBLANK(D39),"",VLOOKUP(D39,'Fonctions ressources internes'!B:I,2,FALSE))</f>
        <v/>
      </c>
      <c r="G39" s="38" t="str">
        <f t="shared" si="0"/>
        <v/>
      </c>
      <c r="H39" s="47"/>
      <c r="I39" s="48"/>
      <c r="J39" s="55"/>
      <c r="K39" s="56"/>
      <c r="L39" s="16"/>
      <c r="M39" s="70"/>
      <c r="N39" s="71"/>
      <c r="P39" s="197"/>
      <c r="R39" s="197"/>
    </row>
    <row r="40" spans="2:18" ht="15.75" thickTop="1" x14ac:dyDescent="0.25">
      <c r="B40" s="213" t="s">
        <v>50</v>
      </c>
      <c r="C40" s="216" t="s">
        <v>51</v>
      </c>
      <c r="D40" s="29"/>
      <c r="E40" s="30"/>
      <c r="F40" s="120" t="str">
        <f>IF(ISBLANK(D40),"",VLOOKUP(D40,'Fonctions ressources internes'!B:I,2,FALSE))</f>
        <v/>
      </c>
      <c r="G40" s="39" t="str">
        <f t="shared" si="0"/>
        <v/>
      </c>
      <c r="H40" s="43"/>
      <c r="I40" s="44"/>
      <c r="J40" s="57"/>
      <c r="K40" s="58"/>
      <c r="L40" s="16"/>
      <c r="M40" s="68"/>
      <c r="N40" s="69"/>
      <c r="P40" s="227">
        <f>SUM(G40:G49,I40:I49,K40:K49,)-SUM(N40:N49)</f>
        <v>0</v>
      </c>
      <c r="R40" s="227">
        <f>SUM(G40:G49)+1.2*SUM(I40:I49,K40:K49)-1.2*SUM(N40:N49)</f>
        <v>0</v>
      </c>
    </row>
    <row r="41" spans="2:18" x14ac:dyDescent="0.25">
      <c r="B41" s="214"/>
      <c r="C41" s="217"/>
      <c r="D41" s="33"/>
      <c r="E41" s="34"/>
      <c r="F41" s="31" t="str">
        <f>IF(ISBLANK(D41),"",VLOOKUP(D41,'Fonctions ressources internes'!B:I,2,FALSE))</f>
        <v/>
      </c>
      <c r="G41" s="32" t="str">
        <f t="shared" si="0"/>
        <v/>
      </c>
      <c r="H41" s="45"/>
      <c r="I41" s="46"/>
      <c r="J41" s="53"/>
      <c r="K41" s="54"/>
      <c r="L41" s="16"/>
      <c r="M41" s="64"/>
      <c r="N41" s="65"/>
      <c r="P41" s="197"/>
      <c r="R41" s="197"/>
    </row>
    <row r="42" spans="2:18" x14ac:dyDescent="0.25">
      <c r="B42" s="214"/>
      <c r="C42" s="217"/>
      <c r="D42" s="33"/>
      <c r="E42" s="34"/>
      <c r="F42" s="31" t="str">
        <f>IF(ISBLANK(D42),"",VLOOKUP(D42,'Fonctions ressources internes'!B:I,2,FALSE))</f>
        <v/>
      </c>
      <c r="G42" s="32" t="str">
        <f t="shared" si="0"/>
        <v/>
      </c>
      <c r="H42" s="45"/>
      <c r="I42" s="46"/>
      <c r="J42" s="53"/>
      <c r="K42" s="54"/>
      <c r="L42" s="16"/>
      <c r="M42" s="64"/>
      <c r="N42" s="65"/>
      <c r="P42" s="197"/>
      <c r="R42" s="197"/>
    </row>
    <row r="43" spans="2:18" x14ac:dyDescent="0.25">
      <c r="B43" s="214"/>
      <c r="C43" s="217"/>
      <c r="D43" s="33"/>
      <c r="E43" s="34"/>
      <c r="F43" s="31" t="str">
        <f>IF(ISBLANK(D43),"",VLOOKUP(D43,'Fonctions ressources internes'!B:I,2,FALSE))</f>
        <v/>
      </c>
      <c r="G43" s="32" t="str">
        <f t="shared" si="0"/>
        <v/>
      </c>
      <c r="H43" s="45"/>
      <c r="I43" s="46"/>
      <c r="J43" s="53"/>
      <c r="K43" s="54"/>
      <c r="L43" s="16"/>
      <c r="M43" s="64"/>
      <c r="N43" s="65"/>
      <c r="P43" s="197"/>
      <c r="R43" s="197"/>
    </row>
    <row r="44" spans="2:18" x14ac:dyDescent="0.25">
      <c r="B44" s="214"/>
      <c r="C44" s="217"/>
      <c r="D44" s="33"/>
      <c r="E44" s="34"/>
      <c r="F44" s="31" t="str">
        <f>IF(ISBLANK(D44),"",VLOOKUP(D44,'Fonctions ressources internes'!B:I,2,FALSE))</f>
        <v/>
      </c>
      <c r="G44" s="32" t="str">
        <f t="shared" si="0"/>
        <v/>
      </c>
      <c r="H44" s="45"/>
      <c r="I44" s="46"/>
      <c r="J44" s="53"/>
      <c r="K44" s="54"/>
      <c r="L44" s="16"/>
      <c r="M44" s="64"/>
      <c r="N44" s="65"/>
      <c r="P44" s="197"/>
      <c r="R44" s="197"/>
    </row>
    <row r="45" spans="2:18" x14ac:dyDescent="0.25">
      <c r="B45" s="214"/>
      <c r="C45" s="217"/>
      <c r="D45" s="33"/>
      <c r="E45" s="34"/>
      <c r="F45" s="31" t="str">
        <f>IF(ISBLANK(D45),"",VLOOKUP(D45,'Fonctions ressources internes'!B:I,2,FALSE))</f>
        <v/>
      </c>
      <c r="G45" s="32" t="str">
        <f t="shared" si="0"/>
        <v/>
      </c>
      <c r="H45" s="45"/>
      <c r="I45" s="46"/>
      <c r="J45" s="53"/>
      <c r="K45" s="54"/>
      <c r="L45" s="16"/>
      <c r="M45" s="64"/>
      <c r="N45" s="65"/>
      <c r="P45" s="197"/>
      <c r="R45" s="197"/>
    </row>
    <row r="46" spans="2:18" x14ac:dyDescent="0.25">
      <c r="B46" s="214"/>
      <c r="C46" s="217"/>
      <c r="D46" s="33"/>
      <c r="E46" s="34"/>
      <c r="F46" s="31" t="str">
        <f>IF(ISBLANK(D46),"",VLOOKUP(D46,'Fonctions ressources internes'!B:I,2,FALSE))</f>
        <v/>
      </c>
      <c r="G46" s="32" t="str">
        <f t="shared" si="0"/>
        <v/>
      </c>
      <c r="H46" s="45"/>
      <c r="I46" s="46"/>
      <c r="J46" s="53"/>
      <c r="K46" s="54"/>
      <c r="L46" s="16"/>
      <c r="M46" s="64"/>
      <c r="N46" s="65"/>
      <c r="P46" s="197"/>
      <c r="R46" s="197"/>
    </row>
    <row r="47" spans="2:18" x14ac:dyDescent="0.25">
      <c r="B47" s="214"/>
      <c r="C47" s="217"/>
      <c r="D47" s="33"/>
      <c r="E47" s="34"/>
      <c r="F47" s="31" t="str">
        <f>IF(ISBLANK(D47),"",VLOOKUP(D47,'Fonctions ressources internes'!B:I,2,FALSE))</f>
        <v/>
      </c>
      <c r="G47" s="32" t="str">
        <f t="shared" si="0"/>
        <v/>
      </c>
      <c r="H47" s="45"/>
      <c r="I47" s="46"/>
      <c r="J47" s="53"/>
      <c r="K47" s="54"/>
      <c r="L47" s="16"/>
      <c r="M47" s="64"/>
      <c r="N47" s="65"/>
      <c r="P47" s="197"/>
      <c r="R47" s="197"/>
    </row>
    <row r="48" spans="2:18" x14ac:dyDescent="0.25">
      <c r="B48" s="214"/>
      <c r="C48" s="217"/>
      <c r="D48" s="33"/>
      <c r="E48" s="34"/>
      <c r="F48" s="31" t="str">
        <f>IF(ISBLANK(D48),"",VLOOKUP(D48,'Fonctions ressources internes'!B:I,2,FALSE))</f>
        <v/>
      </c>
      <c r="G48" s="32" t="str">
        <f t="shared" si="0"/>
        <v/>
      </c>
      <c r="H48" s="45"/>
      <c r="I48" s="46"/>
      <c r="J48" s="53"/>
      <c r="K48" s="54"/>
      <c r="L48" s="16"/>
      <c r="M48" s="64"/>
      <c r="N48" s="65"/>
      <c r="P48" s="197"/>
      <c r="R48" s="197"/>
    </row>
    <row r="49" spans="2:18" ht="15.75" thickBot="1" x14ac:dyDescent="0.3">
      <c r="B49" s="215"/>
      <c r="C49" s="218"/>
      <c r="D49" s="35"/>
      <c r="E49" s="36"/>
      <c r="F49" s="119" t="str">
        <f>IF(ISBLANK(D49),"",VLOOKUP(D49,'Fonctions ressources internes'!B:I,2,FALSE))</f>
        <v/>
      </c>
      <c r="G49" s="37" t="str">
        <f t="shared" si="0"/>
        <v/>
      </c>
      <c r="H49" s="47"/>
      <c r="I49" s="48"/>
      <c r="J49" s="55"/>
      <c r="K49" s="56"/>
      <c r="L49" s="16"/>
      <c r="M49" s="72"/>
      <c r="N49" s="73"/>
      <c r="P49" s="197"/>
      <c r="R49" s="197"/>
    </row>
    <row r="50" spans="2:18" ht="15.75" thickTop="1" x14ac:dyDescent="0.25">
      <c r="B50" s="213" t="s">
        <v>52</v>
      </c>
      <c r="C50" s="216" t="s">
        <v>53</v>
      </c>
      <c r="D50" s="29"/>
      <c r="E50" s="30"/>
      <c r="F50" s="120" t="str">
        <f>IF(ISBLANK(D50),"",VLOOKUP(D50,'Fonctions ressources internes'!B:I,2,FALSE))</f>
        <v/>
      </c>
      <c r="G50" s="32" t="str">
        <f t="shared" si="0"/>
        <v/>
      </c>
      <c r="H50" s="43"/>
      <c r="I50" s="44"/>
      <c r="J50" s="57"/>
      <c r="K50" s="58"/>
      <c r="L50" s="16"/>
      <c r="M50" s="74"/>
      <c r="N50" s="75"/>
      <c r="P50" s="227">
        <f>SUM(G50:G59,I50:I59,K50:K59)-SUM(N50:N59)</f>
        <v>0</v>
      </c>
      <c r="R50" s="227">
        <f>SUM(G50:G59)+1.2*SUM(I50:I59,K50:K59)-1.2*SUM(N50:N59)</f>
        <v>0</v>
      </c>
    </row>
    <row r="51" spans="2:18" x14ac:dyDescent="0.25">
      <c r="B51" s="214"/>
      <c r="C51" s="217"/>
      <c r="D51" s="33"/>
      <c r="E51" s="34"/>
      <c r="F51" s="31" t="str">
        <f>IF(ISBLANK(D51),"",VLOOKUP(D51,'Fonctions ressources internes'!B:I,2,FALSE))</f>
        <v/>
      </c>
      <c r="G51" s="32" t="str">
        <f t="shared" si="0"/>
        <v/>
      </c>
      <c r="H51" s="45"/>
      <c r="I51" s="46"/>
      <c r="J51" s="53"/>
      <c r="K51" s="54"/>
      <c r="L51" s="16"/>
      <c r="M51" s="64"/>
      <c r="N51" s="65"/>
      <c r="P51" s="197"/>
      <c r="R51" s="197"/>
    </row>
    <row r="52" spans="2:18" x14ac:dyDescent="0.25">
      <c r="B52" s="214"/>
      <c r="C52" s="217"/>
      <c r="D52" s="33"/>
      <c r="E52" s="34"/>
      <c r="F52" s="31" t="str">
        <f>IF(ISBLANK(D52),"",VLOOKUP(D52,'Fonctions ressources internes'!B:I,2,FALSE))</f>
        <v/>
      </c>
      <c r="G52" s="32" t="str">
        <f t="shared" si="0"/>
        <v/>
      </c>
      <c r="H52" s="45"/>
      <c r="I52" s="46"/>
      <c r="J52" s="53"/>
      <c r="K52" s="54"/>
      <c r="L52" s="16"/>
      <c r="M52" s="64"/>
      <c r="N52" s="65"/>
      <c r="P52" s="197"/>
      <c r="R52" s="197"/>
    </row>
    <row r="53" spans="2:18" x14ac:dyDescent="0.25">
      <c r="B53" s="214"/>
      <c r="C53" s="217"/>
      <c r="D53" s="33"/>
      <c r="E53" s="34"/>
      <c r="F53" s="31" t="str">
        <f>IF(ISBLANK(D53),"",VLOOKUP(D53,'Fonctions ressources internes'!B:I,2,FALSE))</f>
        <v/>
      </c>
      <c r="G53" s="32" t="str">
        <f t="shared" si="0"/>
        <v/>
      </c>
      <c r="H53" s="45"/>
      <c r="I53" s="46"/>
      <c r="J53" s="53"/>
      <c r="K53" s="54"/>
      <c r="L53" s="16"/>
      <c r="M53" s="64"/>
      <c r="N53" s="65"/>
      <c r="P53" s="197"/>
      <c r="R53" s="197"/>
    </row>
    <row r="54" spans="2:18" x14ac:dyDescent="0.25">
      <c r="B54" s="214"/>
      <c r="C54" s="217"/>
      <c r="D54" s="33"/>
      <c r="E54" s="34"/>
      <c r="F54" s="31" t="str">
        <f>IF(ISBLANK(D54),"",VLOOKUP(D54,'Fonctions ressources internes'!B:I,2,FALSE))</f>
        <v/>
      </c>
      <c r="G54" s="32" t="str">
        <f t="shared" si="0"/>
        <v/>
      </c>
      <c r="H54" s="45"/>
      <c r="I54" s="46"/>
      <c r="J54" s="53"/>
      <c r="K54" s="54"/>
      <c r="L54" s="16"/>
      <c r="M54" s="64"/>
      <c r="N54" s="65"/>
      <c r="P54" s="197"/>
      <c r="R54" s="197"/>
    </row>
    <row r="55" spans="2:18" x14ac:dyDescent="0.25">
      <c r="B55" s="214"/>
      <c r="C55" s="217"/>
      <c r="D55" s="33"/>
      <c r="E55" s="34"/>
      <c r="F55" s="31" t="str">
        <f>IF(ISBLANK(D55),"",VLOOKUP(D55,'Fonctions ressources internes'!B:I,2,FALSE))</f>
        <v/>
      </c>
      <c r="G55" s="32" t="str">
        <f t="shared" si="0"/>
        <v/>
      </c>
      <c r="H55" s="45"/>
      <c r="I55" s="46"/>
      <c r="J55" s="53"/>
      <c r="K55" s="54"/>
      <c r="L55" s="16"/>
      <c r="M55" s="64"/>
      <c r="N55" s="65"/>
      <c r="P55" s="197"/>
      <c r="R55" s="197"/>
    </row>
    <row r="56" spans="2:18" x14ac:dyDescent="0.25">
      <c r="B56" s="214"/>
      <c r="C56" s="217"/>
      <c r="D56" s="33"/>
      <c r="E56" s="34"/>
      <c r="F56" s="31" t="str">
        <f>IF(ISBLANK(D56),"",VLOOKUP(D56,'Fonctions ressources internes'!B:I,2,FALSE))</f>
        <v/>
      </c>
      <c r="G56" s="32" t="str">
        <f t="shared" si="0"/>
        <v/>
      </c>
      <c r="H56" s="45"/>
      <c r="I56" s="46"/>
      <c r="J56" s="53"/>
      <c r="K56" s="54"/>
      <c r="L56" s="16"/>
      <c r="M56" s="64"/>
      <c r="N56" s="65"/>
      <c r="P56" s="197"/>
      <c r="R56" s="197"/>
    </row>
    <row r="57" spans="2:18" x14ac:dyDescent="0.25">
      <c r="B57" s="214"/>
      <c r="C57" s="217"/>
      <c r="D57" s="33"/>
      <c r="E57" s="34"/>
      <c r="F57" s="31" t="str">
        <f>IF(ISBLANK(D57),"",VLOOKUP(D57,'Fonctions ressources internes'!B:I,2,FALSE))</f>
        <v/>
      </c>
      <c r="G57" s="32" t="str">
        <f t="shared" si="0"/>
        <v/>
      </c>
      <c r="H57" s="45"/>
      <c r="I57" s="46"/>
      <c r="J57" s="53"/>
      <c r="K57" s="54"/>
      <c r="L57" s="16"/>
      <c r="M57" s="64"/>
      <c r="N57" s="65"/>
      <c r="P57" s="197"/>
      <c r="R57" s="197"/>
    </row>
    <row r="58" spans="2:18" x14ac:dyDescent="0.25">
      <c r="B58" s="214"/>
      <c r="C58" s="217"/>
      <c r="D58" s="33"/>
      <c r="E58" s="34"/>
      <c r="F58" s="31" t="str">
        <f>IF(ISBLANK(D58),"",VLOOKUP(D58,'Fonctions ressources internes'!B:I,2,FALSE))</f>
        <v/>
      </c>
      <c r="G58" s="32" t="str">
        <f t="shared" si="0"/>
        <v/>
      </c>
      <c r="H58" s="45"/>
      <c r="I58" s="46"/>
      <c r="J58" s="53"/>
      <c r="K58" s="54"/>
      <c r="L58" s="16"/>
      <c r="M58" s="64"/>
      <c r="N58" s="65"/>
      <c r="P58" s="197"/>
      <c r="R58" s="197"/>
    </row>
    <row r="59" spans="2:18" ht="15.75" thickBot="1" x14ac:dyDescent="0.3">
      <c r="B59" s="215"/>
      <c r="C59" s="218"/>
      <c r="D59" s="35"/>
      <c r="E59" s="36"/>
      <c r="F59" s="118" t="str">
        <f>IF(ISBLANK(D59),"",VLOOKUP(D59,'Fonctions ressources internes'!B:I,2,FALSE))</f>
        <v/>
      </c>
      <c r="G59" s="38" t="str">
        <f t="shared" si="0"/>
        <v/>
      </c>
      <c r="H59" s="47"/>
      <c r="I59" s="48"/>
      <c r="J59" s="55"/>
      <c r="K59" s="56"/>
      <c r="L59" s="16"/>
      <c r="M59" s="72"/>
      <c r="N59" s="73"/>
      <c r="P59" s="197"/>
      <c r="R59" s="197"/>
    </row>
    <row r="60" spans="2:18" ht="15.75" thickTop="1" x14ac:dyDescent="0.25">
      <c r="B60" s="213" t="s">
        <v>54</v>
      </c>
      <c r="C60" s="216" t="s">
        <v>55</v>
      </c>
      <c r="D60" s="29"/>
      <c r="E60" s="30"/>
      <c r="F60" s="31" t="str">
        <f>IF(ISBLANK(D60),"",VLOOKUP(D60,'Fonctions ressources internes'!B:I,2,FALSE))</f>
        <v/>
      </c>
      <c r="G60" s="39" t="str">
        <f t="shared" si="0"/>
        <v/>
      </c>
      <c r="H60" s="43"/>
      <c r="I60" s="44"/>
      <c r="J60" s="57"/>
      <c r="K60" s="59"/>
      <c r="L60" s="16"/>
      <c r="M60" s="76"/>
      <c r="N60" s="75"/>
      <c r="P60" s="227">
        <f>SUM(G60:G69,I60:I69,K60:K69)-SUM(N60:N69)</f>
        <v>0</v>
      </c>
      <c r="R60" s="227">
        <f>SUM(G60:G69)+1.2*SUM(I60:I69,K60:K69)-1.2*SUM(N60:N69)</f>
        <v>0</v>
      </c>
    </row>
    <row r="61" spans="2:18" x14ac:dyDescent="0.25">
      <c r="B61" s="214"/>
      <c r="C61" s="217"/>
      <c r="D61" s="33"/>
      <c r="E61" s="34"/>
      <c r="F61" s="31" t="str">
        <f>IF(ISBLANK(D61),"",VLOOKUP(D61,'Fonctions ressources internes'!B:I,2,FALSE))</f>
        <v/>
      </c>
      <c r="G61" s="32" t="str">
        <f t="shared" si="0"/>
        <v/>
      </c>
      <c r="H61" s="45"/>
      <c r="I61" s="46"/>
      <c r="J61" s="53"/>
      <c r="K61" s="54"/>
      <c r="L61" s="16"/>
      <c r="M61" s="64"/>
      <c r="N61" s="65"/>
      <c r="P61" s="197"/>
      <c r="R61" s="197"/>
    </row>
    <row r="62" spans="2:18" x14ac:dyDescent="0.25">
      <c r="B62" s="214"/>
      <c r="C62" s="217"/>
      <c r="D62" s="33"/>
      <c r="E62" s="34"/>
      <c r="F62" s="31" t="str">
        <f>IF(ISBLANK(D62),"",VLOOKUP(D62,'Fonctions ressources internes'!B:I,2,FALSE))</f>
        <v/>
      </c>
      <c r="G62" s="32" t="str">
        <f t="shared" si="0"/>
        <v/>
      </c>
      <c r="H62" s="45"/>
      <c r="I62" s="46"/>
      <c r="J62" s="53"/>
      <c r="K62" s="54"/>
      <c r="L62" s="16"/>
      <c r="M62" s="64"/>
      <c r="N62" s="65"/>
      <c r="P62" s="197"/>
      <c r="R62" s="197"/>
    </row>
    <row r="63" spans="2:18" x14ac:dyDescent="0.25">
      <c r="B63" s="214"/>
      <c r="C63" s="217"/>
      <c r="D63" s="33"/>
      <c r="E63" s="34"/>
      <c r="F63" s="31" t="str">
        <f>IF(ISBLANK(D63),"",VLOOKUP(D63,'Fonctions ressources internes'!B:I,2,FALSE))</f>
        <v/>
      </c>
      <c r="G63" s="32" t="str">
        <f t="shared" si="0"/>
        <v/>
      </c>
      <c r="H63" s="45"/>
      <c r="I63" s="46"/>
      <c r="J63" s="53"/>
      <c r="K63" s="54"/>
      <c r="L63" s="16"/>
      <c r="M63" s="64"/>
      <c r="N63" s="65"/>
      <c r="P63" s="197"/>
      <c r="R63" s="197"/>
    </row>
    <row r="64" spans="2:18" x14ac:dyDescent="0.25">
      <c r="B64" s="214"/>
      <c r="C64" s="217"/>
      <c r="D64" s="33"/>
      <c r="E64" s="34"/>
      <c r="F64" s="31" t="str">
        <f>IF(ISBLANK(D64),"",VLOOKUP(D64,'Fonctions ressources internes'!B:I,2,FALSE))</f>
        <v/>
      </c>
      <c r="G64" s="32" t="str">
        <f t="shared" si="0"/>
        <v/>
      </c>
      <c r="H64" s="45"/>
      <c r="I64" s="46"/>
      <c r="J64" s="53"/>
      <c r="K64" s="54"/>
      <c r="L64" s="16"/>
      <c r="M64" s="64"/>
      <c r="N64" s="65"/>
      <c r="P64" s="197"/>
      <c r="R64" s="197"/>
    </row>
    <row r="65" spans="2:18" x14ac:dyDescent="0.25">
      <c r="B65" s="214"/>
      <c r="C65" s="217"/>
      <c r="D65" s="33"/>
      <c r="E65" s="34"/>
      <c r="F65" s="31" t="str">
        <f>IF(ISBLANK(D65),"",VLOOKUP(D65,'Fonctions ressources internes'!B:I,2,FALSE))</f>
        <v/>
      </c>
      <c r="G65" s="32" t="str">
        <f t="shared" si="0"/>
        <v/>
      </c>
      <c r="H65" s="45"/>
      <c r="I65" s="46"/>
      <c r="J65" s="53"/>
      <c r="K65" s="54"/>
      <c r="L65" s="16"/>
      <c r="M65" s="64"/>
      <c r="N65" s="65"/>
      <c r="P65" s="197"/>
      <c r="R65" s="197"/>
    </row>
    <row r="66" spans="2:18" x14ac:dyDescent="0.25">
      <c r="B66" s="214"/>
      <c r="C66" s="217"/>
      <c r="D66" s="33"/>
      <c r="E66" s="34"/>
      <c r="F66" s="31" t="str">
        <f>IF(ISBLANK(D66),"",VLOOKUP(D66,'Fonctions ressources internes'!B:I,2,FALSE))</f>
        <v/>
      </c>
      <c r="G66" s="32" t="str">
        <f t="shared" si="0"/>
        <v/>
      </c>
      <c r="H66" s="45"/>
      <c r="I66" s="46"/>
      <c r="J66" s="53"/>
      <c r="K66" s="54"/>
      <c r="L66" s="16"/>
      <c r="M66" s="64"/>
      <c r="N66" s="65"/>
      <c r="P66" s="197"/>
      <c r="R66" s="197"/>
    </row>
    <row r="67" spans="2:18" x14ac:dyDescent="0.25">
      <c r="B67" s="214"/>
      <c r="C67" s="217"/>
      <c r="D67" s="33"/>
      <c r="E67" s="34"/>
      <c r="F67" s="31" t="str">
        <f>IF(ISBLANK(D67),"",VLOOKUP(D67,'Fonctions ressources internes'!B:I,2,FALSE))</f>
        <v/>
      </c>
      <c r="G67" s="32" t="str">
        <f t="shared" si="0"/>
        <v/>
      </c>
      <c r="H67" s="45"/>
      <c r="I67" s="46"/>
      <c r="J67" s="53"/>
      <c r="K67" s="54"/>
      <c r="L67" s="16"/>
      <c r="M67" s="64"/>
      <c r="N67" s="65"/>
      <c r="P67" s="197"/>
      <c r="R67" s="197"/>
    </row>
    <row r="68" spans="2:18" x14ac:dyDescent="0.25">
      <c r="B68" s="214"/>
      <c r="C68" s="217"/>
      <c r="D68" s="33"/>
      <c r="E68" s="34"/>
      <c r="F68" s="31" t="str">
        <f>IF(ISBLANK(D68),"",VLOOKUP(D68,'Fonctions ressources internes'!B:I,2,FALSE))</f>
        <v/>
      </c>
      <c r="G68" s="32" t="str">
        <f t="shared" si="0"/>
        <v/>
      </c>
      <c r="H68" s="45"/>
      <c r="I68" s="46"/>
      <c r="J68" s="53"/>
      <c r="K68" s="54"/>
      <c r="L68" s="16"/>
      <c r="M68" s="64"/>
      <c r="N68" s="65"/>
      <c r="P68" s="197"/>
      <c r="R68" s="197"/>
    </row>
    <row r="69" spans="2:18" ht="15.75" thickBot="1" x14ac:dyDescent="0.3">
      <c r="B69" s="215"/>
      <c r="C69" s="218"/>
      <c r="D69" s="35"/>
      <c r="E69" s="36"/>
      <c r="F69" s="119" t="str">
        <f>IF(ISBLANK(D69),"",VLOOKUP(D69,'Fonctions ressources internes'!B:I,2,FALSE))</f>
        <v/>
      </c>
      <c r="G69" s="38" t="str">
        <f t="shared" si="0"/>
        <v/>
      </c>
      <c r="H69" s="47"/>
      <c r="I69" s="48"/>
      <c r="J69" s="55"/>
      <c r="K69" s="56"/>
      <c r="L69" s="16"/>
      <c r="M69" s="72"/>
      <c r="N69" s="71"/>
      <c r="P69" s="197"/>
      <c r="R69" s="197"/>
    </row>
    <row r="70" spans="2:18" ht="15.75" thickTop="1" x14ac:dyDescent="0.25">
      <c r="B70" s="213" t="s">
        <v>56</v>
      </c>
      <c r="C70" s="216" t="s">
        <v>57</v>
      </c>
      <c r="D70" s="29"/>
      <c r="E70" s="30"/>
      <c r="F70" s="120" t="str">
        <f>IF(ISBLANK(D70),"",VLOOKUP(D70,'Fonctions ressources internes'!B:I,2,FALSE))</f>
        <v/>
      </c>
      <c r="G70" s="39" t="str">
        <f t="shared" si="0"/>
        <v/>
      </c>
      <c r="H70" s="43"/>
      <c r="I70" s="44"/>
      <c r="J70" s="57"/>
      <c r="K70" s="58"/>
      <c r="L70" s="16"/>
      <c r="M70" s="77"/>
      <c r="N70" s="78"/>
      <c r="P70" s="227">
        <f>SUM(G70:G79,I70:I79,K70:K79)-SUM(N70:N79)</f>
        <v>0</v>
      </c>
      <c r="R70" s="227">
        <f>SUM(G70:G79)+1.2*SUM(I70:I79,K70:K79)-1.2*SUM(N70:N79)</f>
        <v>0</v>
      </c>
    </row>
    <row r="71" spans="2:18" x14ac:dyDescent="0.25">
      <c r="B71" s="214"/>
      <c r="C71" s="217"/>
      <c r="D71" s="33"/>
      <c r="E71" s="34"/>
      <c r="F71" s="31" t="str">
        <f>IF(ISBLANK(D71),"",VLOOKUP(D71,'Fonctions ressources internes'!B:I,2,FALSE))</f>
        <v/>
      </c>
      <c r="G71" s="32" t="str">
        <f t="shared" si="0"/>
        <v/>
      </c>
      <c r="H71" s="45"/>
      <c r="I71" s="46"/>
      <c r="J71" s="53"/>
      <c r="K71" s="54"/>
      <c r="L71" s="16"/>
      <c r="M71" s="64"/>
      <c r="N71" s="65"/>
      <c r="P71" s="197"/>
      <c r="R71" s="197"/>
    </row>
    <row r="72" spans="2:18" x14ac:dyDescent="0.25">
      <c r="B72" s="214"/>
      <c r="C72" s="217"/>
      <c r="D72" s="33"/>
      <c r="E72" s="34"/>
      <c r="F72" s="31" t="str">
        <f>IF(ISBLANK(D72),"",VLOOKUP(D72,'Fonctions ressources internes'!B:I,2,FALSE))</f>
        <v/>
      </c>
      <c r="G72" s="32" t="str">
        <f t="shared" si="0"/>
        <v/>
      </c>
      <c r="H72" s="45"/>
      <c r="I72" s="46"/>
      <c r="J72" s="53"/>
      <c r="K72" s="54"/>
      <c r="L72" s="16"/>
      <c r="M72" s="64"/>
      <c r="N72" s="65"/>
      <c r="P72" s="197"/>
      <c r="R72" s="197"/>
    </row>
    <row r="73" spans="2:18" x14ac:dyDescent="0.25">
      <c r="B73" s="214"/>
      <c r="C73" s="217"/>
      <c r="D73" s="33"/>
      <c r="E73" s="34"/>
      <c r="F73" s="31" t="str">
        <f>IF(ISBLANK(D73),"",VLOOKUP(D73,'Fonctions ressources internes'!B:I,2,FALSE))</f>
        <v/>
      </c>
      <c r="G73" s="32" t="str">
        <f t="shared" si="0"/>
        <v/>
      </c>
      <c r="H73" s="45"/>
      <c r="I73" s="46"/>
      <c r="J73" s="53"/>
      <c r="K73" s="54"/>
      <c r="L73" s="16"/>
      <c r="M73" s="64"/>
      <c r="N73" s="65"/>
      <c r="P73" s="197"/>
      <c r="R73" s="197"/>
    </row>
    <row r="74" spans="2:18" x14ac:dyDescent="0.25">
      <c r="B74" s="214"/>
      <c r="C74" s="217"/>
      <c r="D74" s="33"/>
      <c r="E74" s="34"/>
      <c r="F74" s="31" t="str">
        <f>IF(ISBLANK(D74),"",VLOOKUP(D74,'Fonctions ressources internes'!B:I,2,FALSE))</f>
        <v/>
      </c>
      <c r="G74" s="32" t="str">
        <f t="shared" si="0"/>
        <v/>
      </c>
      <c r="H74" s="45"/>
      <c r="I74" s="46"/>
      <c r="J74" s="53"/>
      <c r="K74" s="54"/>
      <c r="L74" s="16"/>
      <c r="M74" s="64"/>
      <c r="N74" s="65"/>
      <c r="P74" s="197"/>
      <c r="R74" s="197"/>
    </row>
    <row r="75" spans="2:18" x14ac:dyDescent="0.25">
      <c r="B75" s="214"/>
      <c r="C75" s="217"/>
      <c r="D75" s="33"/>
      <c r="E75" s="34"/>
      <c r="F75" s="31" t="str">
        <f>IF(ISBLANK(D75),"",VLOOKUP(D75,'Fonctions ressources internes'!B:I,2,FALSE))</f>
        <v/>
      </c>
      <c r="G75" s="32" t="str">
        <f t="shared" si="0"/>
        <v/>
      </c>
      <c r="H75" s="45"/>
      <c r="I75" s="46"/>
      <c r="J75" s="53"/>
      <c r="K75" s="54"/>
      <c r="L75" s="16"/>
      <c r="M75" s="64"/>
      <c r="N75" s="65"/>
      <c r="P75" s="197"/>
      <c r="R75" s="197"/>
    </row>
    <row r="76" spans="2:18" x14ac:dyDescent="0.25">
      <c r="B76" s="214"/>
      <c r="C76" s="217"/>
      <c r="D76" s="33"/>
      <c r="E76" s="34"/>
      <c r="F76" s="31" t="str">
        <f>IF(ISBLANK(D76),"",VLOOKUP(D76,'Fonctions ressources internes'!B:I,2,FALSE))</f>
        <v/>
      </c>
      <c r="G76" s="32" t="str">
        <f t="shared" ref="G76:G99" si="1">IF(D76&lt;&gt;0,E76*F76,"")</f>
        <v/>
      </c>
      <c r="H76" s="45"/>
      <c r="I76" s="46"/>
      <c r="J76" s="53"/>
      <c r="K76" s="54"/>
      <c r="L76" s="16"/>
      <c r="M76" s="64"/>
      <c r="N76" s="65"/>
      <c r="P76" s="197"/>
      <c r="R76" s="197"/>
    </row>
    <row r="77" spans="2:18" x14ac:dyDescent="0.25">
      <c r="B77" s="214"/>
      <c r="C77" s="217"/>
      <c r="D77" s="33"/>
      <c r="E77" s="34"/>
      <c r="F77" s="31" t="str">
        <f>IF(ISBLANK(D77),"",VLOOKUP(D77,'Fonctions ressources internes'!B:I,2,FALSE))</f>
        <v/>
      </c>
      <c r="G77" s="32" t="str">
        <f t="shared" si="1"/>
        <v/>
      </c>
      <c r="H77" s="45"/>
      <c r="I77" s="46"/>
      <c r="J77" s="53"/>
      <c r="K77" s="54"/>
      <c r="L77" s="16"/>
      <c r="M77" s="64"/>
      <c r="N77" s="65"/>
      <c r="P77" s="197"/>
      <c r="R77" s="197"/>
    </row>
    <row r="78" spans="2:18" x14ac:dyDescent="0.25">
      <c r="B78" s="214"/>
      <c r="C78" s="217"/>
      <c r="D78" s="33"/>
      <c r="E78" s="34"/>
      <c r="F78" s="31" t="str">
        <f>IF(ISBLANK(D78),"",VLOOKUP(D78,'Fonctions ressources internes'!B:I,2,FALSE))</f>
        <v/>
      </c>
      <c r="G78" s="32" t="str">
        <f t="shared" si="1"/>
        <v/>
      </c>
      <c r="H78" s="45"/>
      <c r="I78" s="46"/>
      <c r="J78" s="53"/>
      <c r="K78" s="54"/>
      <c r="L78" s="16"/>
      <c r="M78" s="64"/>
      <c r="N78" s="65"/>
      <c r="P78" s="197"/>
      <c r="R78" s="197"/>
    </row>
    <row r="79" spans="2:18" ht="15.75" thickBot="1" x14ac:dyDescent="0.3">
      <c r="B79" s="215"/>
      <c r="C79" s="218"/>
      <c r="D79" s="35"/>
      <c r="E79" s="36"/>
      <c r="F79" s="118" t="str">
        <f>IF(ISBLANK(D79),"",VLOOKUP(D79,'Fonctions ressources internes'!B:I,2,FALSE))</f>
        <v/>
      </c>
      <c r="G79" s="37" t="str">
        <f t="shared" si="1"/>
        <v/>
      </c>
      <c r="H79" s="47"/>
      <c r="I79" s="48"/>
      <c r="J79" s="55"/>
      <c r="K79" s="56"/>
      <c r="L79" s="16"/>
      <c r="M79" s="79"/>
      <c r="N79" s="67"/>
      <c r="P79" s="197"/>
      <c r="R79" s="197"/>
    </row>
    <row r="80" spans="2:18" ht="15.75" thickTop="1" x14ac:dyDescent="0.25">
      <c r="B80" s="230" t="s">
        <v>58</v>
      </c>
      <c r="C80" s="233" t="s">
        <v>59</v>
      </c>
      <c r="D80" s="29"/>
      <c r="E80" s="30"/>
      <c r="F80" s="31" t="str">
        <f>IF(ISBLANK(D80),"",VLOOKUP(D80,'Fonctions ressources internes'!B:I,2,FALSE))</f>
        <v/>
      </c>
      <c r="G80" s="32" t="str">
        <f t="shared" si="1"/>
        <v/>
      </c>
      <c r="H80" s="43"/>
      <c r="I80" s="44"/>
      <c r="J80" s="57"/>
      <c r="K80" s="58"/>
      <c r="L80" s="16"/>
      <c r="M80" s="62"/>
      <c r="N80" s="78"/>
      <c r="P80" s="227">
        <f>SUM(G80:G89,I80:I89,K80:K89)-SUM(N80:N89)</f>
        <v>0</v>
      </c>
      <c r="R80" s="227">
        <f>SUM(G80:G89)+1.2*SUM(I80:I89,K80:K89)-1.2*SUM(N80:N89)</f>
        <v>0</v>
      </c>
    </row>
    <row r="81" spans="2:18" x14ac:dyDescent="0.25">
      <c r="B81" s="231"/>
      <c r="C81" s="234"/>
      <c r="D81" s="33"/>
      <c r="E81" s="34"/>
      <c r="F81" s="31" t="str">
        <f>IF(ISBLANK(D81),"",VLOOKUP(D81,'Fonctions ressources internes'!B:I,2,FALSE))</f>
        <v/>
      </c>
      <c r="G81" s="32" t="str">
        <f t="shared" si="1"/>
        <v/>
      </c>
      <c r="H81" s="45"/>
      <c r="I81" s="46"/>
      <c r="J81" s="53"/>
      <c r="K81" s="54"/>
      <c r="L81" s="16"/>
      <c r="M81" s="64"/>
      <c r="N81" s="65"/>
      <c r="P81" s="197"/>
      <c r="R81" s="197"/>
    </row>
    <row r="82" spans="2:18" x14ac:dyDescent="0.25">
      <c r="B82" s="231"/>
      <c r="C82" s="234"/>
      <c r="D82" s="33"/>
      <c r="E82" s="34"/>
      <c r="F82" s="31" t="str">
        <f>IF(ISBLANK(D82),"",VLOOKUP(D82,'Fonctions ressources internes'!B:I,2,FALSE))</f>
        <v/>
      </c>
      <c r="G82" s="32" t="str">
        <f t="shared" si="1"/>
        <v/>
      </c>
      <c r="H82" s="45"/>
      <c r="I82" s="46"/>
      <c r="J82" s="53"/>
      <c r="K82" s="54"/>
      <c r="L82" s="16"/>
      <c r="M82" s="64"/>
      <c r="N82" s="65"/>
      <c r="P82" s="197"/>
      <c r="R82" s="197"/>
    </row>
    <row r="83" spans="2:18" x14ac:dyDescent="0.25">
      <c r="B83" s="231"/>
      <c r="C83" s="234"/>
      <c r="D83" s="33"/>
      <c r="E83" s="34"/>
      <c r="F83" s="31" t="str">
        <f>IF(ISBLANK(D83),"",VLOOKUP(D83,'Fonctions ressources internes'!B:I,2,FALSE))</f>
        <v/>
      </c>
      <c r="G83" s="32" t="str">
        <f t="shared" si="1"/>
        <v/>
      </c>
      <c r="H83" s="45"/>
      <c r="I83" s="46"/>
      <c r="J83" s="53"/>
      <c r="K83" s="54"/>
      <c r="L83" s="16"/>
      <c r="M83" s="64"/>
      <c r="N83" s="65"/>
      <c r="P83" s="197"/>
      <c r="R83" s="197"/>
    </row>
    <row r="84" spans="2:18" x14ac:dyDescent="0.25">
      <c r="B84" s="231"/>
      <c r="C84" s="234"/>
      <c r="D84" s="33"/>
      <c r="E84" s="34"/>
      <c r="F84" s="31" t="str">
        <f>IF(ISBLANK(D84),"",VLOOKUP(D84,'Fonctions ressources internes'!B:I,2,FALSE))</f>
        <v/>
      </c>
      <c r="G84" s="32" t="str">
        <f t="shared" si="1"/>
        <v/>
      </c>
      <c r="H84" s="45"/>
      <c r="I84" s="46"/>
      <c r="J84" s="53"/>
      <c r="K84" s="54"/>
      <c r="L84" s="16"/>
      <c r="M84" s="64"/>
      <c r="N84" s="65"/>
      <c r="P84" s="197"/>
      <c r="R84" s="197"/>
    </row>
    <row r="85" spans="2:18" x14ac:dyDescent="0.25">
      <c r="B85" s="231"/>
      <c r="C85" s="234"/>
      <c r="D85" s="33"/>
      <c r="E85" s="34"/>
      <c r="F85" s="31" t="str">
        <f>IF(ISBLANK(D85),"",VLOOKUP(D85,'Fonctions ressources internes'!B:I,2,FALSE))</f>
        <v/>
      </c>
      <c r="G85" s="32" t="str">
        <f t="shared" si="1"/>
        <v/>
      </c>
      <c r="H85" s="45"/>
      <c r="I85" s="46"/>
      <c r="J85" s="53"/>
      <c r="K85" s="54"/>
      <c r="L85" s="16"/>
      <c r="M85" s="64"/>
      <c r="N85" s="65"/>
      <c r="P85" s="197"/>
      <c r="R85" s="197"/>
    </row>
    <row r="86" spans="2:18" x14ac:dyDescent="0.25">
      <c r="B86" s="231"/>
      <c r="C86" s="234"/>
      <c r="D86" s="33"/>
      <c r="E86" s="34"/>
      <c r="F86" s="31" t="str">
        <f>IF(ISBLANK(D86),"",VLOOKUP(D86,'Fonctions ressources internes'!B:I,2,FALSE))</f>
        <v/>
      </c>
      <c r="G86" s="32" t="str">
        <f t="shared" si="1"/>
        <v/>
      </c>
      <c r="H86" s="45"/>
      <c r="I86" s="46"/>
      <c r="J86" s="53"/>
      <c r="K86" s="54"/>
      <c r="L86" s="16"/>
      <c r="M86" s="64"/>
      <c r="N86" s="65"/>
      <c r="P86" s="197"/>
      <c r="R86" s="197"/>
    </row>
    <row r="87" spans="2:18" x14ac:dyDescent="0.25">
      <c r="B87" s="231"/>
      <c r="C87" s="234"/>
      <c r="D87" s="33"/>
      <c r="E87" s="34"/>
      <c r="F87" s="31" t="str">
        <f>IF(ISBLANK(D87),"",VLOOKUP(D87,'Fonctions ressources internes'!B:I,2,FALSE))</f>
        <v/>
      </c>
      <c r="G87" s="32" t="str">
        <f t="shared" si="1"/>
        <v/>
      </c>
      <c r="H87" s="45"/>
      <c r="I87" s="46"/>
      <c r="J87" s="53"/>
      <c r="K87" s="54"/>
      <c r="L87" s="16"/>
      <c r="M87" s="64"/>
      <c r="N87" s="65"/>
      <c r="P87" s="197"/>
      <c r="R87" s="197"/>
    </row>
    <row r="88" spans="2:18" x14ac:dyDescent="0.25">
      <c r="B88" s="231"/>
      <c r="C88" s="234"/>
      <c r="D88" s="33"/>
      <c r="E88" s="34"/>
      <c r="F88" s="31" t="str">
        <f>IF(ISBLANK(D88),"",VLOOKUP(D88,'Fonctions ressources internes'!B:I,2,FALSE))</f>
        <v/>
      </c>
      <c r="G88" s="32" t="str">
        <f t="shared" si="1"/>
        <v/>
      </c>
      <c r="H88" s="45"/>
      <c r="I88" s="46"/>
      <c r="J88" s="53"/>
      <c r="K88" s="54"/>
      <c r="L88" s="16"/>
      <c r="M88" s="64"/>
      <c r="N88" s="65"/>
      <c r="P88" s="197"/>
      <c r="R88" s="197"/>
    </row>
    <row r="89" spans="2:18" ht="15.75" thickBot="1" x14ac:dyDescent="0.3">
      <c r="B89" s="232"/>
      <c r="C89" s="235"/>
      <c r="D89" s="35"/>
      <c r="E89" s="36"/>
      <c r="F89" s="119" t="str">
        <f>IF(ISBLANK(D89),"",VLOOKUP(D89,'Fonctions ressources internes'!B:I,2,FALSE))</f>
        <v/>
      </c>
      <c r="G89" s="38" t="str">
        <f t="shared" si="1"/>
        <v/>
      </c>
      <c r="H89" s="47"/>
      <c r="I89" s="48"/>
      <c r="J89" s="55"/>
      <c r="K89" s="56"/>
      <c r="L89" s="16"/>
      <c r="M89" s="72"/>
      <c r="N89" s="71"/>
      <c r="P89" s="197"/>
      <c r="R89" s="197"/>
    </row>
    <row r="90" spans="2:18" ht="15.75" thickTop="1" x14ac:dyDescent="0.25">
      <c r="B90" s="230" t="s">
        <v>60</v>
      </c>
      <c r="C90" s="237" t="s">
        <v>61</v>
      </c>
      <c r="D90" s="29"/>
      <c r="E90" s="30"/>
      <c r="F90" s="120" t="str">
        <f>IF(ISBLANK(D90),"",VLOOKUP(D90,'Fonctions ressources internes'!B:I,2,FALSE))</f>
        <v/>
      </c>
      <c r="G90" s="39" t="str">
        <f t="shared" si="1"/>
        <v/>
      </c>
      <c r="H90" s="43"/>
      <c r="I90" s="44"/>
      <c r="J90" s="57"/>
      <c r="K90" s="58"/>
      <c r="L90" s="16"/>
      <c r="M90" s="77"/>
      <c r="N90" s="78"/>
      <c r="P90" s="196">
        <f>SUM(G90:G99,I90:I99,K90:K99)-SUM(N90:N99)</f>
        <v>0</v>
      </c>
      <c r="R90" s="196">
        <f>SUM(G90:G99)+1.2*SUM(I90:I99,K90:K99)-1.2*SUM(N90:N99)</f>
        <v>0</v>
      </c>
    </row>
    <row r="91" spans="2:18" x14ac:dyDescent="0.25">
      <c r="B91" s="231"/>
      <c r="C91" s="234"/>
      <c r="D91" s="33"/>
      <c r="E91" s="34"/>
      <c r="F91" s="31" t="str">
        <f>IF(ISBLANK(D91),"",VLOOKUP(D91,'Fonctions ressources internes'!B:I,2,FALSE))</f>
        <v/>
      </c>
      <c r="G91" s="32" t="str">
        <f t="shared" si="1"/>
        <v/>
      </c>
      <c r="H91" s="45"/>
      <c r="I91" s="46"/>
      <c r="J91" s="53"/>
      <c r="K91" s="54"/>
      <c r="L91" s="16"/>
      <c r="M91" s="64"/>
      <c r="N91" s="65"/>
      <c r="P91" s="197"/>
      <c r="R91" s="197"/>
    </row>
    <row r="92" spans="2:18" x14ac:dyDescent="0.25">
      <c r="B92" s="231"/>
      <c r="C92" s="234"/>
      <c r="D92" s="33"/>
      <c r="E92" s="34"/>
      <c r="F92" s="31" t="str">
        <f>IF(ISBLANK(D92),"",VLOOKUP(D92,'Fonctions ressources internes'!B:I,2,FALSE))</f>
        <v/>
      </c>
      <c r="G92" s="32" t="str">
        <f t="shared" si="1"/>
        <v/>
      </c>
      <c r="H92" s="45"/>
      <c r="I92" s="46"/>
      <c r="J92" s="53"/>
      <c r="K92" s="54"/>
      <c r="L92" s="16"/>
      <c r="M92" s="64"/>
      <c r="N92" s="65"/>
      <c r="P92" s="197"/>
      <c r="R92" s="197"/>
    </row>
    <row r="93" spans="2:18" x14ac:dyDescent="0.25">
      <c r="B93" s="231"/>
      <c r="C93" s="234"/>
      <c r="D93" s="33"/>
      <c r="E93" s="34"/>
      <c r="F93" s="31" t="str">
        <f>IF(ISBLANK(D93),"",VLOOKUP(D93,'Fonctions ressources internes'!B:I,2,FALSE))</f>
        <v/>
      </c>
      <c r="G93" s="32" t="str">
        <f t="shared" si="1"/>
        <v/>
      </c>
      <c r="H93" s="45"/>
      <c r="I93" s="46"/>
      <c r="J93" s="53"/>
      <c r="K93" s="54"/>
      <c r="L93" s="16"/>
      <c r="M93" s="64"/>
      <c r="N93" s="65"/>
      <c r="P93" s="197"/>
      <c r="R93" s="197"/>
    </row>
    <row r="94" spans="2:18" x14ac:dyDescent="0.25">
      <c r="B94" s="231"/>
      <c r="C94" s="234"/>
      <c r="D94" s="33"/>
      <c r="E94" s="34"/>
      <c r="F94" s="31" t="str">
        <f>IF(ISBLANK(D94),"",VLOOKUP(D94,'Fonctions ressources internes'!B:I,2,FALSE))</f>
        <v/>
      </c>
      <c r="G94" s="32" t="str">
        <f t="shared" si="1"/>
        <v/>
      </c>
      <c r="H94" s="45"/>
      <c r="I94" s="46"/>
      <c r="J94" s="53"/>
      <c r="K94" s="54"/>
      <c r="L94" s="16"/>
      <c r="M94" s="64"/>
      <c r="N94" s="65"/>
      <c r="P94" s="197"/>
      <c r="R94" s="197"/>
    </row>
    <row r="95" spans="2:18" x14ac:dyDescent="0.25">
      <c r="B95" s="231"/>
      <c r="C95" s="234"/>
      <c r="D95" s="33"/>
      <c r="E95" s="34"/>
      <c r="F95" s="31" t="str">
        <f>IF(ISBLANK(D95),"",VLOOKUP(D95,'Fonctions ressources internes'!B:I,2,FALSE))</f>
        <v/>
      </c>
      <c r="G95" s="32" t="str">
        <f t="shared" si="1"/>
        <v/>
      </c>
      <c r="H95" s="45"/>
      <c r="I95" s="46"/>
      <c r="J95" s="53"/>
      <c r="K95" s="54"/>
      <c r="L95" s="16"/>
      <c r="M95" s="64"/>
      <c r="N95" s="65"/>
      <c r="P95" s="197"/>
      <c r="R95" s="197"/>
    </row>
    <row r="96" spans="2:18" x14ac:dyDescent="0.25">
      <c r="B96" s="231"/>
      <c r="C96" s="234"/>
      <c r="D96" s="33"/>
      <c r="E96" s="34"/>
      <c r="F96" s="31" t="str">
        <f>IF(ISBLANK(D96),"",VLOOKUP(D96,'Fonctions ressources internes'!B:I,2,FALSE))</f>
        <v/>
      </c>
      <c r="G96" s="32" t="str">
        <f t="shared" si="1"/>
        <v/>
      </c>
      <c r="H96" s="45"/>
      <c r="I96" s="46"/>
      <c r="J96" s="53"/>
      <c r="K96" s="54"/>
      <c r="L96" s="16"/>
      <c r="M96" s="64"/>
      <c r="N96" s="65"/>
      <c r="P96" s="197"/>
      <c r="R96" s="197"/>
    </row>
    <row r="97" spans="2:18" x14ac:dyDescent="0.25">
      <c r="B97" s="231"/>
      <c r="C97" s="234"/>
      <c r="D97" s="33"/>
      <c r="E97" s="34"/>
      <c r="F97" s="31" t="str">
        <f>IF(ISBLANK(D97),"",VLOOKUP(D97,'Fonctions ressources internes'!B:I,2,FALSE))</f>
        <v/>
      </c>
      <c r="G97" s="32" t="str">
        <f t="shared" si="1"/>
        <v/>
      </c>
      <c r="H97" s="45"/>
      <c r="I97" s="46"/>
      <c r="J97" s="53"/>
      <c r="K97" s="54"/>
      <c r="L97" s="16"/>
      <c r="M97" s="64"/>
      <c r="N97" s="65"/>
      <c r="P97" s="197"/>
      <c r="R97" s="197"/>
    </row>
    <row r="98" spans="2:18" x14ac:dyDescent="0.25">
      <c r="B98" s="231"/>
      <c r="C98" s="234"/>
      <c r="D98" s="33"/>
      <c r="E98" s="34"/>
      <c r="F98" s="31" t="str">
        <f>IF(ISBLANK(D98),"",VLOOKUP(D98,'Fonctions ressources internes'!B:I,2,FALSE))</f>
        <v/>
      </c>
      <c r="G98" s="32" t="str">
        <f t="shared" si="1"/>
        <v/>
      </c>
      <c r="H98" s="45"/>
      <c r="I98" s="46"/>
      <c r="J98" s="53"/>
      <c r="K98" s="54"/>
      <c r="L98" s="16"/>
      <c r="M98" s="64"/>
      <c r="N98" s="65"/>
      <c r="P98" s="197"/>
      <c r="R98" s="197"/>
    </row>
    <row r="99" spans="2:18" ht="15.75" thickBot="1" x14ac:dyDescent="0.3">
      <c r="B99" s="236"/>
      <c r="C99" s="238"/>
      <c r="D99" s="124"/>
      <c r="E99" s="125"/>
      <c r="F99" s="119" t="str">
        <f>IF(ISBLANK(D99),"",VLOOKUP(D99,'Fonctions ressources internes'!B:I,2,FALSE))</f>
        <v/>
      </c>
      <c r="G99" s="126" t="str">
        <f t="shared" si="1"/>
        <v/>
      </c>
      <c r="H99" s="127"/>
      <c r="I99" s="128"/>
      <c r="J99" s="129"/>
      <c r="K99" s="130"/>
      <c r="L99" s="16"/>
      <c r="M99" s="80"/>
      <c r="N99" s="81"/>
      <c r="P99" s="198"/>
      <c r="R99" s="198"/>
    </row>
    <row r="100" spans="2:18" x14ac:dyDescent="0.25">
      <c r="B100" s="190" t="s">
        <v>62</v>
      </c>
      <c r="C100" s="193" t="s">
        <v>75</v>
      </c>
      <c r="D100" s="131"/>
      <c r="E100" s="132"/>
      <c r="F100" s="133" t="str">
        <f>IF(ISBLANK(D100),"",VLOOKUP(D100,'Fonctions ressources internes'!B:I,2,FALSE))</f>
        <v/>
      </c>
      <c r="G100" s="134" t="str">
        <f t="shared" ref="G100:G109" si="2">IF(D100&lt;&gt;0,E100*F100,"")</f>
        <v/>
      </c>
      <c r="H100" s="135"/>
      <c r="I100" s="136"/>
      <c r="J100" s="137"/>
      <c r="K100" s="138"/>
      <c r="L100" s="16"/>
      <c r="M100" s="77"/>
      <c r="N100" s="78"/>
      <c r="P100" s="196">
        <f>SUM(G100:G109,I100:I109,K100:K109)-SUM(N100:N109)</f>
        <v>0</v>
      </c>
      <c r="R100" s="196">
        <f>SUM(G100:G109)+1.2*SUM(I100:I109,K100:K109)-1.2*SUM(N100:N109)</f>
        <v>0</v>
      </c>
    </row>
    <row r="101" spans="2:18" x14ac:dyDescent="0.25">
      <c r="B101" s="191"/>
      <c r="C101" s="194"/>
      <c r="D101" s="33"/>
      <c r="E101" s="34"/>
      <c r="F101" s="31" t="str">
        <f>IF(ISBLANK(D101),"",VLOOKUP(D101,'Fonctions ressources internes'!B:I,2,FALSE))</f>
        <v/>
      </c>
      <c r="G101" s="32" t="str">
        <f t="shared" si="2"/>
        <v/>
      </c>
      <c r="H101" s="45"/>
      <c r="I101" s="46"/>
      <c r="J101" s="53"/>
      <c r="K101" s="54"/>
      <c r="L101" s="16"/>
      <c r="M101" s="64"/>
      <c r="N101" s="65"/>
      <c r="P101" s="197"/>
      <c r="R101" s="197"/>
    </row>
    <row r="102" spans="2:18" x14ac:dyDescent="0.25">
      <c r="B102" s="191"/>
      <c r="C102" s="194"/>
      <c r="D102" s="33"/>
      <c r="E102" s="34"/>
      <c r="F102" s="31" t="str">
        <f>IF(ISBLANK(D102),"",VLOOKUP(D102,'Fonctions ressources internes'!B:I,2,FALSE))</f>
        <v/>
      </c>
      <c r="G102" s="32" t="str">
        <f t="shared" si="2"/>
        <v/>
      </c>
      <c r="H102" s="45"/>
      <c r="I102" s="46"/>
      <c r="J102" s="53"/>
      <c r="K102" s="54"/>
      <c r="L102" s="16"/>
      <c r="M102" s="64"/>
      <c r="N102" s="65"/>
      <c r="P102" s="197"/>
      <c r="R102" s="197"/>
    </row>
    <row r="103" spans="2:18" x14ac:dyDescent="0.25">
      <c r="B103" s="191"/>
      <c r="C103" s="194"/>
      <c r="D103" s="33"/>
      <c r="E103" s="34"/>
      <c r="F103" s="31" t="str">
        <f>IF(ISBLANK(D103),"",VLOOKUP(D103,'Fonctions ressources internes'!B:I,2,FALSE))</f>
        <v/>
      </c>
      <c r="G103" s="32" t="str">
        <f t="shared" si="2"/>
        <v/>
      </c>
      <c r="H103" s="45"/>
      <c r="I103" s="46"/>
      <c r="J103" s="53"/>
      <c r="K103" s="54"/>
      <c r="L103" s="16"/>
      <c r="M103" s="64"/>
      <c r="N103" s="65"/>
      <c r="P103" s="197"/>
      <c r="R103" s="197"/>
    </row>
    <row r="104" spans="2:18" x14ac:dyDescent="0.25">
      <c r="B104" s="191"/>
      <c r="C104" s="194"/>
      <c r="D104" s="33"/>
      <c r="E104" s="34"/>
      <c r="F104" s="31" t="str">
        <f>IF(ISBLANK(D104),"",VLOOKUP(D104,'Fonctions ressources internes'!B:I,2,FALSE))</f>
        <v/>
      </c>
      <c r="G104" s="32" t="str">
        <f t="shared" si="2"/>
        <v/>
      </c>
      <c r="H104" s="45"/>
      <c r="I104" s="46"/>
      <c r="J104" s="53"/>
      <c r="K104" s="54"/>
      <c r="L104" s="16"/>
      <c r="M104" s="64"/>
      <c r="N104" s="65"/>
      <c r="P104" s="197"/>
      <c r="R104" s="197"/>
    </row>
    <row r="105" spans="2:18" x14ac:dyDescent="0.25">
      <c r="B105" s="191"/>
      <c r="C105" s="194"/>
      <c r="D105" s="33"/>
      <c r="E105" s="34"/>
      <c r="F105" s="31" t="str">
        <f>IF(ISBLANK(D105),"",VLOOKUP(D105,'Fonctions ressources internes'!B:I,2,FALSE))</f>
        <v/>
      </c>
      <c r="G105" s="32" t="str">
        <f t="shared" si="2"/>
        <v/>
      </c>
      <c r="H105" s="45"/>
      <c r="I105" s="46"/>
      <c r="J105" s="53"/>
      <c r="K105" s="54"/>
      <c r="L105" s="16"/>
      <c r="M105" s="64"/>
      <c r="N105" s="65"/>
      <c r="P105" s="197"/>
      <c r="R105" s="197"/>
    </row>
    <row r="106" spans="2:18" x14ac:dyDescent="0.25">
      <c r="B106" s="191"/>
      <c r="C106" s="194"/>
      <c r="D106" s="33"/>
      <c r="E106" s="34"/>
      <c r="F106" s="31" t="str">
        <f>IF(ISBLANK(D106),"",VLOOKUP(D106,'Fonctions ressources internes'!B:I,2,FALSE))</f>
        <v/>
      </c>
      <c r="G106" s="32" t="str">
        <f t="shared" si="2"/>
        <v/>
      </c>
      <c r="H106" s="45"/>
      <c r="I106" s="46"/>
      <c r="J106" s="53"/>
      <c r="K106" s="54"/>
      <c r="L106" s="16"/>
      <c r="M106" s="64"/>
      <c r="N106" s="65"/>
      <c r="P106" s="197"/>
      <c r="R106" s="197"/>
    </row>
    <row r="107" spans="2:18" x14ac:dyDescent="0.25">
      <c r="B107" s="191"/>
      <c r="C107" s="194"/>
      <c r="D107" s="33"/>
      <c r="E107" s="34"/>
      <c r="F107" s="31" t="str">
        <f>IF(ISBLANK(D107),"",VLOOKUP(D107,'Fonctions ressources internes'!B:I,2,FALSE))</f>
        <v/>
      </c>
      <c r="G107" s="32" t="str">
        <f t="shared" si="2"/>
        <v/>
      </c>
      <c r="H107" s="45"/>
      <c r="I107" s="46"/>
      <c r="J107" s="53"/>
      <c r="K107" s="54"/>
      <c r="L107" s="16"/>
      <c r="M107" s="64"/>
      <c r="N107" s="65"/>
      <c r="P107" s="197"/>
      <c r="R107" s="197"/>
    </row>
    <row r="108" spans="2:18" x14ac:dyDescent="0.25">
      <c r="B108" s="191"/>
      <c r="C108" s="194"/>
      <c r="D108" s="33"/>
      <c r="E108" s="34"/>
      <c r="F108" s="31" t="str">
        <f>IF(ISBLANK(D108),"",VLOOKUP(D108,'Fonctions ressources internes'!B:I,2,FALSE))</f>
        <v/>
      </c>
      <c r="G108" s="32" t="str">
        <f t="shared" si="2"/>
        <v/>
      </c>
      <c r="H108" s="45"/>
      <c r="I108" s="46"/>
      <c r="J108" s="53"/>
      <c r="K108" s="54"/>
      <c r="L108" s="16"/>
      <c r="M108" s="64"/>
      <c r="N108" s="65"/>
      <c r="P108" s="197"/>
      <c r="R108" s="197"/>
    </row>
    <row r="109" spans="2:18" ht="15.75" thickBot="1" x14ac:dyDescent="0.3">
      <c r="B109" s="192"/>
      <c r="C109" s="195"/>
      <c r="D109" s="40"/>
      <c r="E109" s="41"/>
      <c r="F109" s="139" t="str">
        <f>IF(ISBLANK(D109),"",VLOOKUP(D109,'Fonctions ressources internes'!B:I,2,FALSE))</f>
        <v/>
      </c>
      <c r="G109" s="42" t="str">
        <f t="shared" si="2"/>
        <v/>
      </c>
      <c r="H109" s="49"/>
      <c r="I109" s="50"/>
      <c r="J109" s="60"/>
      <c r="K109" s="61"/>
      <c r="L109" s="16"/>
      <c r="M109" s="80"/>
      <c r="N109" s="81"/>
      <c r="P109" s="198"/>
      <c r="R109" s="198"/>
    </row>
    <row r="110" spans="2:18" x14ac:dyDescent="0.25">
      <c r="B110" s="13"/>
      <c r="P110" s="13"/>
      <c r="R110" s="13"/>
    </row>
    <row r="111" spans="2:18" s="88" customFormat="1" x14ac:dyDescent="0.25">
      <c r="B111" s="200" t="s">
        <v>63</v>
      </c>
      <c r="C111" s="200"/>
      <c r="E111" s="89"/>
      <c r="F111" s="90"/>
      <c r="G111" s="91">
        <f>SUM(G10:G109)</f>
        <v>0</v>
      </c>
      <c r="H111" s="92"/>
      <c r="I111" s="93">
        <f>SUM(I10:I109)</f>
        <v>0</v>
      </c>
      <c r="J111" s="92"/>
      <c r="K111" s="93">
        <f>SUM(K10:K109)</f>
        <v>0</v>
      </c>
      <c r="L111" s="92"/>
      <c r="M111" s="90"/>
      <c r="N111" s="90"/>
      <c r="P111" s="94">
        <f>SUM(P11:P109)</f>
        <v>0</v>
      </c>
      <c r="R111" s="94">
        <f>SUM(R11:R109)</f>
        <v>0</v>
      </c>
    </row>
    <row r="114" spans="18:18" x14ac:dyDescent="0.25">
      <c r="R114" s="199"/>
    </row>
    <row r="115" spans="18:18" x14ac:dyDescent="0.25">
      <c r="R115" s="199"/>
    </row>
    <row r="116" spans="18:18" x14ac:dyDescent="0.25">
      <c r="R116" s="199"/>
    </row>
    <row r="117" spans="18:18" x14ac:dyDescent="0.25">
      <c r="R117" s="199"/>
    </row>
    <row r="118" spans="18:18" x14ac:dyDescent="0.25">
      <c r="R118" s="199"/>
    </row>
    <row r="119" spans="18:18" x14ac:dyDescent="0.25">
      <c r="R119" s="199"/>
    </row>
    <row r="120" spans="18:18" x14ac:dyDescent="0.25">
      <c r="R120" s="199"/>
    </row>
    <row r="121" spans="18:18" x14ac:dyDescent="0.25">
      <c r="R121" s="199"/>
    </row>
    <row r="122" spans="18:18" x14ac:dyDescent="0.25">
      <c r="R122" s="199"/>
    </row>
    <row r="123" spans="18:18" x14ac:dyDescent="0.25">
      <c r="R123" s="199"/>
    </row>
  </sheetData>
  <mergeCells count="52">
    <mergeCell ref="B20:B29"/>
    <mergeCell ref="C20:C29"/>
    <mergeCell ref="P20:P29"/>
    <mergeCell ref="B30:B39"/>
    <mergeCell ref="C30:C39"/>
    <mergeCell ref="P30:P39"/>
    <mergeCell ref="B40:B49"/>
    <mergeCell ref="C40:C49"/>
    <mergeCell ref="B50:B59"/>
    <mergeCell ref="C50:C59"/>
    <mergeCell ref="P50:P59"/>
    <mergeCell ref="B80:B89"/>
    <mergeCell ref="C80:C89"/>
    <mergeCell ref="B90:B99"/>
    <mergeCell ref="C90:C99"/>
    <mergeCell ref="B60:B69"/>
    <mergeCell ref="C60:C69"/>
    <mergeCell ref="B70:B79"/>
    <mergeCell ref="C70:C79"/>
    <mergeCell ref="R60:R69"/>
    <mergeCell ref="R70:R79"/>
    <mergeCell ref="R80:R89"/>
    <mergeCell ref="R90:R99"/>
    <mergeCell ref="M8:N8"/>
    <mergeCell ref="R20:R29"/>
    <mergeCell ref="R30:R39"/>
    <mergeCell ref="R40:R49"/>
    <mergeCell ref="R50:R59"/>
    <mergeCell ref="P80:P89"/>
    <mergeCell ref="P90:P99"/>
    <mergeCell ref="P60:P69"/>
    <mergeCell ref="P70:P79"/>
    <mergeCell ref="P40:P49"/>
    <mergeCell ref="C2:P5"/>
    <mergeCell ref="P11:P19"/>
    <mergeCell ref="R11:R19"/>
    <mergeCell ref="P7:P9"/>
    <mergeCell ref="R7:R9"/>
    <mergeCell ref="B8:C8"/>
    <mergeCell ref="D8:G8"/>
    <mergeCell ref="B10:B19"/>
    <mergeCell ref="C10:C19"/>
    <mergeCell ref="H8:I8"/>
    <mergeCell ref="J8:K8"/>
    <mergeCell ref="D7:K7"/>
    <mergeCell ref="M7:N7"/>
    <mergeCell ref="B100:B109"/>
    <mergeCell ref="C100:C109"/>
    <mergeCell ref="P100:P109"/>
    <mergeCell ref="R100:R109"/>
    <mergeCell ref="R114:R123"/>
    <mergeCell ref="B111:C1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CF9552B-85DD-4D4A-85CA-3FB88375E0EB}">
          <x14:formula1>
            <xm:f>'Fonctions ressources internes'!$B$9:$B$25</xm:f>
          </x14:formula1>
          <xm:sqref>D11:D109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85B1-709C-4E7F-A7CA-9072AFDE8FC0}">
  <sheetPr>
    <tabColor theme="9"/>
  </sheetPr>
  <dimension ref="B1:I25"/>
  <sheetViews>
    <sheetView workbookViewId="0">
      <selection activeCell="C9" sqref="C9"/>
    </sheetView>
  </sheetViews>
  <sheetFormatPr baseColWidth="10" defaultColWidth="11.42578125" defaultRowHeight="15" x14ac:dyDescent="0.25"/>
  <cols>
    <col min="1" max="1" width="11.42578125" style="1"/>
    <col min="2" max="2" width="34.7109375" style="1" customWidth="1"/>
    <col min="3" max="3" width="35" style="1" customWidth="1"/>
    <col min="4" max="4" width="11.42578125" style="1"/>
    <col min="5" max="5" width="34.85546875" style="1" customWidth="1"/>
    <col min="6" max="16384" width="11.42578125" style="1"/>
  </cols>
  <sheetData>
    <row r="1" spans="2:9" ht="15.75" thickBot="1" x14ac:dyDescent="0.3"/>
    <row r="2" spans="2:9" ht="93.75" customHeight="1" x14ac:dyDescent="0.25">
      <c r="B2" s="169" t="s">
        <v>64</v>
      </c>
      <c r="C2" s="170"/>
      <c r="D2" s="170"/>
      <c r="E2" s="170"/>
      <c r="F2" s="170"/>
      <c r="G2" s="170"/>
      <c r="H2" s="170"/>
      <c r="I2" s="171"/>
    </row>
    <row r="3" spans="2:9" ht="15" customHeight="1" x14ac:dyDescent="0.25">
      <c r="B3" s="172"/>
      <c r="C3" s="173"/>
      <c r="D3" s="173"/>
      <c r="E3" s="173"/>
      <c r="F3" s="173"/>
      <c r="G3" s="173"/>
      <c r="H3" s="173"/>
      <c r="I3" s="174"/>
    </row>
    <row r="4" spans="2:9" ht="14.25" customHeight="1" x14ac:dyDescent="0.25">
      <c r="B4" s="172"/>
      <c r="C4" s="173"/>
      <c r="D4" s="173"/>
      <c r="E4" s="173"/>
      <c r="F4" s="173"/>
      <c r="G4" s="173"/>
      <c r="H4" s="173"/>
      <c r="I4" s="174"/>
    </row>
    <row r="5" spans="2:9" ht="18" customHeight="1" thickBot="1" x14ac:dyDescent="0.3">
      <c r="B5" s="175"/>
      <c r="C5" s="176"/>
      <c r="D5" s="176"/>
      <c r="E5" s="176"/>
      <c r="F5" s="176"/>
      <c r="G5" s="176"/>
      <c r="H5" s="176"/>
      <c r="I5" s="177"/>
    </row>
    <row r="7" spans="2:9" x14ac:dyDescent="0.25">
      <c r="B7" s="122" t="s">
        <v>65</v>
      </c>
      <c r="C7" s="123" t="s">
        <v>66</v>
      </c>
    </row>
    <row r="8" spans="2:9" x14ac:dyDescent="0.25">
      <c r="B8" s="115" t="s">
        <v>29</v>
      </c>
      <c r="C8" s="115" t="s">
        <v>67</v>
      </c>
      <c r="E8" s="117" t="s">
        <v>68</v>
      </c>
    </row>
    <row r="9" spans="2:9" x14ac:dyDescent="0.25">
      <c r="B9" s="116"/>
      <c r="C9" s="121"/>
      <c r="E9" s="10" t="s">
        <v>69</v>
      </c>
    </row>
    <row r="10" spans="2:9" x14ac:dyDescent="0.25">
      <c r="B10" s="116"/>
      <c r="C10" s="121"/>
      <c r="E10" s="10" t="s">
        <v>70</v>
      </c>
    </row>
    <row r="11" spans="2:9" x14ac:dyDescent="0.25">
      <c r="B11" s="116"/>
      <c r="C11" s="121"/>
      <c r="E11" s="10" t="s">
        <v>71</v>
      </c>
    </row>
    <row r="12" spans="2:9" x14ac:dyDescent="0.25">
      <c r="B12" s="116"/>
      <c r="C12" s="121"/>
      <c r="E12" s="10" t="s">
        <v>72</v>
      </c>
    </row>
    <row r="13" spans="2:9" x14ac:dyDescent="0.25">
      <c r="B13" s="116"/>
      <c r="C13" s="121"/>
      <c r="E13" s="10" t="s">
        <v>73</v>
      </c>
    </row>
    <row r="14" spans="2:9" x14ac:dyDescent="0.25">
      <c r="B14" s="116"/>
      <c r="C14" s="121"/>
    </row>
    <row r="15" spans="2:9" x14ac:dyDescent="0.25">
      <c r="B15" s="116"/>
      <c r="C15" s="121"/>
    </row>
    <row r="16" spans="2:9" x14ac:dyDescent="0.25">
      <c r="B16" s="116"/>
      <c r="C16" s="121"/>
    </row>
    <row r="17" spans="2:3" x14ac:dyDescent="0.25">
      <c r="B17" s="116"/>
      <c r="C17" s="121"/>
    </row>
    <row r="18" spans="2:3" x14ac:dyDescent="0.25">
      <c r="B18" s="116"/>
      <c r="C18" s="121"/>
    </row>
    <row r="19" spans="2:3" x14ac:dyDescent="0.25">
      <c r="B19" s="116"/>
      <c r="C19" s="121"/>
    </row>
    <row r="20" spans="2:3" x14ac:dyDescent="0.25">
      <c r="B20" s="116"/>
      <c r="C20" s="121"/>
    </row>
    <row r="21" spans="2:3" x14ac:dyDescent="0.25">
      <c r="B21" s="116"/>
      <c r="C21" s="121"/>
    </row>
    <row r="22" spans="2:3" x14ac:dyDescent="0.25">
      <c r="B22" s="116"/>
      <c r="C22" s="121"/>
    </row>
    <row r="23" spans="2:3" x14ac:dyDescent="0.25">
      <c r="B23" s="116"/>
      <c r="C23" s="121"/>
    </row>
    <row r="24" spans="2:3" x14ac:dyDescent="0.25">
      <c r="B24" s="116"/>
      <c r="C24" s="121"/>
    </row>
    <row r="25" spans="2:3" x14ac:dyDescent="0.25">
      <c r="B25" s="116"/>
      <c r="C25" s="121"/>
    </row>
  </sheetData>
  <mergeCells count="1">
    <mergeCell ref="B2:I5"/>
  </mergeCells>
  <phoneticPr fontId="3"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05AD374162E04984BD94BFD8033AFA" ma:contentTypeVersion="13" ma:contentTypeDescription="Create a new document." ma:contentTypeScope="" ma:versionID="1141949893bf99a3b0511820e3a2d7d3">
  <xsd:schema xmlns:xsd="http://www.w3.org/2001/XMLSchema" xmlns:xs="http://www.w3.org/2001/XMLSchema" xmlns:p="http://schemas.microsoft.com/office/2006/metadata/properties" xmlns:ns3="13ac1a95-03c8-4adb-a15a-3b10cccff45c" xmlns:ns4="7b507be1-1384-4cd9-9cef-afa219f5b811" targetNamespace="http://schemas.microsoft.com/office/2006/metadata/properties" ma:root="true" ma:fieldsID="9b77c24142cb22f1fb92a66465f4d698" ns3:_="" ns4:_="">
    <xsd:import namespace="13ac1a95-03c8-4adb-a15a-3b10cccff45c"/>
    <xsd:import namespace="7b507be1-1384-4cd9-9cef-afa219f5b811"/>
    <xsd:element name="properties">
      <xsd:complexType>
        <xsd:sequence>
          <xsd:element name="documentManagement">
            <xsd:complexType>
              <xsd:all>
                <xsd:element ref="ns3:MediaServiceMetadata" minOccurs="0"/>
                <xsd:element ref="ns3:MediaServiceFastMetadata" minOccurs="0"/>
                <xsd:element ref="ns3:MediaServiceSearchProperties" minOccurs="0"/>
                <xsd:element ref="ns3:MediaServiceObjectDetectorVersions" minOccurs="0"/>
                <xsd:element ref="ns3:_activity" minOccurs="0"/>
                <xsd:element ref="ns4:SharedWithUsers" minOccurs="0"/>
                <xsd:element ref="ns4:SharedWithDetails" minOccurs="0"/>
                <xsd:element ref="ns4:SharingHintHash" minOccurs="0"/>
                <xsd:element ref="ns3:MediaServiceDateTaken" minOccurs="0"/>
                <xsd:element ref="ns3:MediaServiceSystemTag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c1a95-03c8-4adb-a15a-3b10cccff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_activity" ma:index="12" nillable="true" ma:displayName="_activity" ma:hidden="true" ma:internalName="_activity">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507be1-1384-4cd9-9cef-afa219f5b81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3ac1a95-03c8-4adb-a15a-3b10cccff45c" xsi:nil="true"/>
  </documentManagement>
</p:properties>
</file>

<file path=customXml/itemProps1.xml><?xml version="1.0" encoding="utf-8"?>
<ds:datastoreItem xmlns:ds="http://schemas.openxmlformats.org/officeDocument/2006/customXml" ds:itemID="{C1EB30D3-080A-408F-B54D-D38D141C03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ac1a95-03c8-4adb-a15a-3b10cccff45c"/>
    <ds:schemaRef ds:uri="7b507be1-1384-4cd9-9cef-afa219f5b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B9F88-4174-46DD-811B-2256C6162E0F}">
  <ds:schemaRefs>
    <ds:schemaRef ds:uri="http://schemas.microsoft.com/sharepoint/v3/contenttype/forms"/>
  </ds:schemaRefs>
</ds:datastoreItem>
</file>

<file path=customXml/itemProps3.xml><?xml version="1.0" encoding="utf-8"?>
<ds:datastoreItem xmlns:ds="http://schemas.openxmlformats.org/officeDocument/2006/customXml" ds:itemID="{FC67EF39-CD84-4096-9362-A4F7DC3C78E4}">
  <ds:schemaRefs>
    <ds:schemaRef ds:uri="http://schemas.microsoft.com/office/2006/metadata/properties"/>
    <ds:schemaRef ds:uri="http://schemas.microsoft.com/office/2006/documentManagement/types"/>
    <ds:schemaRef ds:uri="http://purl.org/dc/terms/"/>
    <ds:schemaRef ds:uri="7b507be1-1384-4cd9-9cef-afa219f5b811"/>
    <ds:schemaRef ds:uri="http://www.w3.org/XML/1998/namespace"/>
    <ds:schemaRef ds:uri="13ac1a95-03c8-4adb-a15a-3b10cccff45c"/>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Préambule</vt:lpstr>
      <vt:lpstr>Répartition des coûts</vt:lpstr>
      <vt:lpstr>Fonctions ressources internes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Cosme</dc:creator>
  <cp:keywords/>
  <dc:description/>
  <cp:lastModifiedBy>Kenza ASMAMA</cp:lastModifiedBy>
  <cp:revision/>
  <dcterms:created xsi:type="dcterms:W3CDTF">2015-06-05T18:17:20Z</dcterms:created>
  <dcterms:modified xsi:type="dcterms:W3CDTF">2024-03-26T09:24:00Z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0x0101003205AD374162E04984BD94BFD8033AFA</vt:lpwstr>
  </property>
  <property fmtid="{D5CDD505-2E9C-101B-9397-08002B2CF9AE}" pid="3" name="MediaServiceImageTags">
    <vt:lpwstr/>
  </property>
</Properties>
</file>